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N:\Юрист\- АЛОЕ ПОЛЕ\Собрания\Новое ОСС\От собственников\на 24.04.2025 согласовано\СОГЛАСОВАНО ПОЛНОСТЬЮ\"/>
    </mc:Choice>
  </mc:AlternateContent>
  <xr:revisionPtr revIDLastSave="0" documentId="13_ncr:1_{F51C02B1-FBE9-4D80-A49C-9DCCB8678E7E}" xr6:coauthVersionLast="47" xr6:coauthVersionMax="47" xr10:uidLastSave="{00000000-0000-0000-0000-000000000000}"/>
  <bookViews>
    <workbookView xWindow="-108" yWindow="-108" windowWidth="23256" windowHeight="12576" tabRatio="866" xr2:uid="{00000000-000D-0000-FFFF-FFFF00000000}"/>
  </bookViews>
  <sheets>
    <sheet name="Парковки" sheetId="9" r:id="rId1"/>
    <sheet name="Лист1" sheetId="7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6" i="9" l="1"/>
  <c r="D56" i="9"/>
  <c r="D140" i="9" l="1"/>
  <c r="D108" i="9"/>
  <c r="D97" i="9"/>
  <c r="D85" i="9"/>
  <c r="D78" i="9"/>
  <c r="D71" i="9"/>
  <c r="D65" i="9"/>
  <c r="D44" i="9"/>
  <c r="D31" i="9"/>
  <c r="D22" i="9"/>
  <c r="D141" i="9" l="1"/>
</calcChain>
</file>

<file path=xl/sharedStrings.xml><?xml version="1.0" encoding="utf-8"?>
<sst xmlns="http://schemas.openxmlformats.org/spreadsheetml/2006/main" count="351" uniqueCount="270">
  <si>
    <t>Перечень работ</t>
  </si>
  <si>
    <t>Периодичность</t>
  </si>
  <si>
    <t>1 раз в месяц</t>
  </si>
  <si>
    <t>1 раз в неделю</t>
  </si>
  <si>
    <t>2 раза в год</t>
  </si>
  <si>
    <t>постоянно</t>
  </si>
  <si>
    <t>1 раз в квартал</t>
  </si>
  <si>
    <t>1 раз в год</t>
  </si>
  <si>
    <t>согласно регламенту</t>
  </si>
  <si>
    <t>Обучение пожарно-техническому минимому персонала на обслуживаемых объектах</t>
  </si>
  <si>
    <t>Регламентные работы по сопряженности с датчиками загазованности, системой дымоудаления и техническому обслуживанию, отключению СКУД</t>
  </si>
  <si>
    <t>Регламентные работы, согласно действующему законодательству пожарной безопасности объектов ПС: ТО-1, ТО-2, ТО-3.</t>
  </si>
  <si>
    <t>по мере необходимости</t>
  </si>
  <si>
    <t>Подготовка лифтов к ежегодному техническому освидетельствованию в соответствии с Правилами устройства и безопасной эксплуатации лифтов</t>
  </si>
  <si>
    <t>Проведение ТО-1, ТО-2</t>
  </si>
  <si>
    <t>по графику</t>
  </si>
  <si>
    <t>Проведение текущих ремонтов</t>
  </si>
  <si>
    <t>Работа специалиста, связанная с технической неисправностью лифтов</t>
  </si>
  <si>
    <t>Замена или восстановительный ремонт деталей, материалов, узлов лифтового оборудования</t>
  </si>
  <si>
    <t>Периодическое техническое освидетельствование лифтов</t>
  </si>
  <si>
    <t>Страхование лифтов</t>
  </si>
  <si>
    <t>Работы по техническому обслуживанию лифтов  и системы диспетчерского контроля лифтов и обеспечение диспетчерской связи с кабиной лифтов</t>
  </si>
  <si>
    <t xml:space="preserve"> 3.1</t>
  </si>
  <si>
    <t xml:space="preserve"> 3.2</t>
  </si>
  <si>
    <t xml:space="preserve"> 3.3</t>
  </si>
  <si>
    <t xml:space="preserve"> 3.4</t>
  </si>
  <si>
    <t xml:space="preserve"> 3.5</t>
  </si>
  <si>
    <t xml:space="preserve"> 3.6</t>
  </si>
  <si>
    <t xml:space="preserve"> 3.7</t>
  </si>
  <si>
    <t xml:space="preserve"> 3.8</t>
  </si>
  <si>
    <t xml:space="preserve"> 3.9</t>
  </si>
  <si>
    <t xml:space="preserve"> 3.10</t>
  </si>
  <si>
    <t xml:space="preserve"> 10.1</t>
  </si>
  <si>
    <t>Итого:</t>
  </si>
  <si>
    <t>Поддержание температурно-влажностного режима шахты лифтов, системы освещения и оповещения</t>
  </si>
  <si>
    <t xml:space="preserve"> 1.1</t>
  </si>
  <si>
    <t xml:space="preserve"> 1.2</t>
  </si>
  <si>
    <t xml:space="preserve"> 1.3</t>
  </si>
  <si>
    <t xml:space="preserve"> 1.6</t>
  </si>
  <si>
    <t xml:space="preserve"> 1.8</t>
  </si>
  <si>
    <t xml:space="preserve"> 1.9</t>
  </si>
  <si>
    <t xml:space="preserve"> 1.10</t>
  </si>
  <si>
    <t xml:space="preserve"> 1.11</t>
  </si>
  <si>
    <t xml:space="preserve"> 4.1</t>
  </si>
  <si>
    <t xml:space="preserve"> 4.2</t>
  </si>
  <si>
    <t>4 раза в год</t>
  </si>
  <si>
    <t>1 раз в 3 месяца</t>
  </si>
  <si>
    <t>Восстановление тепловой изоляции</t>
  </si>
  <si>
    <t>Ревизия всех составляющих системы отопления. При необходимости ремонт, замена, поверка</t>
  </si>
  <si>
    <t xml:space="preserve"> 7.1</t>
  </si>
  <si>
    <t xml:space="preserve"> 8.1</t>
  </si>
  <si>
    <t xml:space="preserve"> 9.1</t>
  </si>
  <si>
    <t>ежедневно</t>
  </si>
  <si>
    <t xml:space="preserve"> 9.2</t>
  </si>
  <si>
    <t xml:space="preserve"> 9.3</t>
  </si>
  <si>
    <t>Прием, хранение и передача технической документации на многоквартирный дом и иных связанных с управлением этим домом документов, а также их актуализация и восстановление (при необходимости)</t>
  </si>
  <si>
    <t>Организация оказания услуг и выполнения работ, предусмотренных перечнем услуг и работ, утвержденным решением общего собрания собственников</t>
  </si>
  <si>
    <t>Заключение договоров с подрядными организациями, обслуживающими инженерно-технические системы дома</t>
  </si>
  <si>
    <t>Содействие в организации и проведении общего собрания собственников (при необходимости)</t>
  </si>
  <si>
    <t>Сопровождение и поддержка специализированной электронной системы регистрации и учета заявок</t>
  </si>
  <si>
    <t>Сопровождение и поддержка информационного сайта</t>
  </si>
  <si>
    <t>Сопровождение мобильных приложений</t>
  </si>
  <si>
    <t xml:space="preserve"> 11.2.5</t>
  </si>
  <si>
    <t>Рассмотрение обращений собственников помещений</t>
  </si>
  <si>
    <t>Организация сбора платежей, заключение договоров с банком на прием платежей</t>
  </si>
  <si>
    <t>Услуги платежных систем</t>
  </si>
  <si>
    <t>Контроль оформления документов по взысканию задолженности по каждому собственнику индивидуально</t>
  </si>
  <si>
    <t>Досудебно-перетензионная работа</t>
  </si>
  <si>
    <t>Адресный выезд к должникам по нежилому фонду (подготовка и направление актов сверки, дополнительной документации и т.п.)</t>
  </si>
  <si>
    <t>Представительство в судах общей юрисдикции, в арбитражных судах по взысканию задолженности</t>
  </si>
  <si>
    <t>Работа с Федеральной службой судебных приставов (ФССП) по исполнительным делопроизводствам</t>
  </si>
  <si>
    <t>Стоимость*
(тариф руб. 
на 1 кв.м)</t>
  </si>
  <si>
    <t>№
 п/п</t>
  </si>
  <si>
    <t>1 раз в 3 года</t>
  </si>
  <si>
    <t>Перечень работ и услуг по управлению многоквартирным домом, услуг и работ по содержанию и ремонту общего имущества</t>
  </si>
  <si>
    <t>Перекатка пожарных рукавов</t>
  </si>
  <si>
    <t>Закуп химии и инвентаря для уборки помещений</t>
  </si>
  <si>
    <t xml:space="preserve"> 1.4</t>
  </si>
  <si>
    <t xml:space="preserve"> 1.5</t>
  </si>
  <si>
    <t xml:space="preserve"> 1.7</t>
  </si>
  <si>
    <t>Наладка, настройка, регулировка, замена осветительных приборов в шахте лифта</t>
  </si>
  <si>
    <t>Проверка, протяжка и зачистка (при необходимости) контактных соединений, проверка и восстановление кабельной разделки и заземления в электрощитовой</t>
  </si>
  <si>
    <t xml:space="preserve">Профилактический осмотр и устранение видимых неисправностей ВРУ, электропроводки (при необходимости). Контроль параметров сети, контроль положения коммутационной аппаратуры. </t>
  </si>
  <si>
    <t>Обслуживание помещений эл.щитовых, коммутационных щитов, шкафов управления. Осмотр средств защиты (перчатки д/э, ковры д/э и т.д)</t>
  </si>
  <si>
    <t>2 раза  в год</t>
  </si>
  <si>
    <t>Измерение температуры токопроводящих конструкций, разьемов, соединений (бесконтактным измерителем)</t>
  </si>
  <si>
    <t>Протяжка болтовых соединений, нулевых и заземляющих шин щитов управления, щитов автоматики и т.д.</t>
  </si>
  <si>
    <t>1 раз в 6 месяцев</t>
  </si>
  <si>
    <t>Контроль возникновения бездоговорных подключенений, скруток, нарушения изоляции. Устранение выявленных нарушений (при необходимости).</t>
  </si>
  <si>
    <t>Проверка исправности, ремонт, замена (при необходимости) отключающего электрооборудования (автоматических выключателей, рубильников, пускателей).</t>
  </si>
  <si>
    <t>Контроль, выявление и устранение неисправностей светильников (ремонт светильников с заменой ламп при необходимости)</t>
  </si>
  <si>
    <t>Чистка светильников</t>
  </si>
  <si>
    <t>Электродвигатели вентиляторов, насосов, исполнительных механизмов и приводов</t>
  </si>
  <si>
    <t>Осмотр и устранение видимых неисправностей, протяжка электрических соединений, чистка электродвигателей.</t>
  </si>
  <si>
    <t>Система заземления</t>
  </si>
  <si>
    <t>Осмотр и устранение видимых неисправностей (при необходимости)</t>
  </si>
  <si>
    <t>Проверка на наличие испытанных защитных средств, средств пожаротушения,  ковриков</t>
  </si>
  <si>
    <t>Снятие показаний приборов коммерческого учета</t>
  </si>
  <si>
    <t>Проверка на наличие повреждения корпуса, заводских и ресурсных пломб, коррозии, вибрации и треска</t>
  </si>
  <si>
    <t>Осмотр технического состояния устройств защиты и автоматики, токопровдящих шин, разъемов, контактных соединений, измерение температуры</t>
  </si>
  <si>
    <t>2 раза в месяц</t>
  </si>
  <si>
    <t>Контроль за рациональным расходованием электроэнергии, по снижению расхода электроэнергии, повышению сроков службы электрооборудования и электрических сетей.</t>
  </si>
  <si>
    <t>Осмотр и устранение всех выявленных неисправностей системы</t>
  </si>
  <si>
    <t>Контроль состояния фильтующих вставок. Их очистка, при необходимости замена.</t>
  </si>
  <si>
    <t>Устранение неплотностей в вентиляционных каналах, шахтах. Восстановление изоляции и покрытий.</t>
  </si>
  <si>
    <t>По необходимости</t>
  </si>
  <si>
    <t>Проверка работы автоматики, аварийных защит, диспетчеризации.</t>
  </si>
  <si>
    <t>Проверка сигнализаторов загазованности (СО) общеобменной вентиляции парковки</t>
  </si>
  <si>
    <t>Устранение засоров в каналах.</t>
  </si>
  <si>
    <t>Осмотр трубопроводов и фасонных частей на предмет целостности, при необходимости их восстановление</t>
  </si>
  <si>
    <t>Регламентные работы по техническому обслуживанию основного дренажного насоса и резервного, согласно руководству по эксплуатации, замена насоса</t>
  </si>
  <si>
    <t>Ликвидация аварийных ситуаций</t>
  </si>
  <si>
    <t>1 раз в 2 года</t>
  </si>
  <si>
    <t>Восстановление штукатурки, шпалевки и окраски участков стен с обработкой противогрибковым составом при необходимости</t>
  </si>
  <si>
    <t>Восстановление покрытия металлических дверей и перил (окрашиваие)</t>
  </si>
  <si>
    <t>по необходимости</t>
  </si>
  <si>
    <t>Регулировка, ремонт, замена дверной фурнитуры, замков, доводчиков, уплотнителей и фурнитуры.</t>
  </si>
  <si>
    <t>Контроль и управления доступом (СКУД)</t>
  </si>
  <si>
    <t>Внешний осмотр составных частей СКУД и определение их технического состояния. Проверка электромагнитных замков.</t>
  </si>
  <si>
    <t>Ревизия и наладка всех приборов, узлов СКУД</t>
  </si>
  <si>
    <t>Замена деталей и узлов ( в зависимости от их износа и технического состояния). Восстановление прочности крепления кабельных соединений блока управления, электромагнитного замка и разъемных соединений</t>
  </si>
  <si>
    <t>Осмотр пружин; барабанов, торсионных валов, промежуточных опор, натяжение тяговых тросов, полотна ворот, ходовых роликов, вертикальные и горизонтальные направляющие, состояние подвески, резиновые уплотнения, соединительную муфту. Осмотр всей электропроводки, системы SKS, защиты от провисания троса, фотобарьеров безопасности, поста управления</t>
  </si>
  <si>
    <t>Проверка и регулировка положения полотен ворот по уровню: положения горизонтальных направляющих (уровня, диагоналей); балансировка торсионных пружин, работоспособности устройств защиты от обрыва пружин: протяжка механических соединений, прижима полотна при закрытых воротах; напряжения питания блока управления и напряжение питания электродвигателя; ограничения усилия работы привода; работоспособности цепи аварийного управления;очистка ходовых роликов и направляющих: смазка шарниров и кронштейнов: протяжка соединений</t>
  </si>
  <si>
    <t>Текущий ремонт, замена не основных элементов подъемных ворот и программного обеспечения</t>
  </si>
  <si>
    <t>Выезд на устранение неисправности</t>
  </si>
  <si>
    <t xml:space="preserve"> 2 sim-карты для работы GSM программы (приложение)</t>
  </si>
  <si>
    <t>Компенсация за моечную машину (расчитывается на 5 лет)</t>
  </si>
  <si>
    <t>ежемесячно</t>
  </si>
  <si>
    <t>5 раз в неделю</t>
  </si>
  <si>
    <t>Помывка ворот (в период положительных температур)</t>
  </si>
  <si>
    <t>Протирка полотен дверей, доводчиков, дверных ручек, перил лестничных клеток</t>
  </si>
  <si>
    <t>Протирка пожарных щитов (снаружи и внутренней поверхности), ручных пожарных извещателей и датчиков загазованности</t>
  </si>
  <si>
    <t>Сухая/влажная  уборка поверхности инженерных систем: вент. короба, светильники, трубы пожарного водопровода,дренажные трубы.</t>
  </si>
  <si>
    <t>Подметание и уборка мусора у въездов возле ворот ( в летний период)</t>
  </si>
  <si>
    <t>Уборка снега и наледи у ворот (в зимний период)</t>
  </si>
  <si>
    <t>По мере выпадения снега и образования наледи в течение суток.</t>
  </si>
  <si>
    <t>1. Санитарно-гигиеническое содержание помещений, входящих в состав общего имущества и парковочных мест</t>
  </si>
  <si>
    <t>2. Электротехнические работы</t>
  </si>
  <si>
    <t>3. Внутреннее, наружное, аварийное освещение (технических помещений, лестничных маршей, указательных табличек и т.д.)</t>
  </si>
  <si>
    <t>1 раз в 4 года</t>
  </si>
  <si>
    <t>при необходимости, не реже 1 раза в 3 года</t>
  </si>
  <si>
    <t>Проверка и обслуживание система распознавания номеров, внесение в базу номеров новых собсвенников</t>
  </si>
  <si>
    <t>Обслуживание шлагбаумов</t>
  </si>
  <si>
    <t>В течение 5 лет с момента утверждения тарифа, далее компенсация за новую поломоечную машину</t>
  </si>
  <si>
    <t xml:space="preserve"> 2.2</t>
  </si>
  <si>
    <t xml:space="preserve"> 2.3</t>
  </si>
  <si>
    <t xml:space="preserve"> 2.4</t>
  </si>
  <si>
    <t xml:space="preserve"> 2.5</t>
  </si>
  <si>
    <t xml:space="preserve"> 2.6</t>
  </si>
  <si>
    <t xml:space="preserve"> 2.7</t>
  </si>
  <si>
    <t xml:space="preserve"> 3.11</t>
  </si>
  <si>
    <t xml:space="preserve"> 4.3</t>
  </si>
  <si>
    <t xml:space="preserve"> 4.4</t>
  </si>
  <si>
    <t xml:space="preserve"> 4.5</t>
  </si>
  <si>
    <t xml:space="preserve"> 4.6</t>
  </si>
  <si>
    <t xml:space="preserve"> 4.7</t>
  </si>
  <si>
    <t xml:space="preserve"> 5.1</t>
  </si>
  <si>
    <t xml:space="preserve"> 5.2</t>
  </si>
  <si>
    <t xml:space="preserve"> 5.3</t>
  </si>
  <si>
    <t xml:space="preserve"> 5.4</t>
  </si>
  <si>
    <t xml:space="preserve"> 5.5</t>
  </si>
  <si>
    <t xml:space="preserve"> 5.6</t>
  </si>
  <si>
    <t xml:space="preserve"> 5.7</t>
  </si>
  <si>
    <t xml:space="preserve"> 6.1</t>
  </si>
  <si>
    <t xml:space="preserve"> 6.2</t>
  </si>
  <si>
    <t xml:space="preserve"> 6.3</t>
  </si>
  <si>
    <t xml:space="preserve"> 6.4</t>
  </si>
  <si>
    <t xml:space="preserve"> 7.2</t>
  </si>
  <si>
    <t xml:space="preserve"> 7.3</t>
  </si>
  <si>
    <t xml:space="preserve"> 7.4</t>
  </si>
  <si>
    <t xml:space="preserve"> 8.2</t>
  </si>
  <si>
    <t xml:space="preserve"> 8.3</t>
  </si>
  <si>
    <t xml:space="preserve"> 8.4</t>
  </si>
  <si>
    <t xml:space="preserve"> 9.4</t>
  </si>
  <si>
    <t xml:space="preserve"> 10.2</t>
  </si>
  <si>
    <t xml:space="preserve"> 10.3</t>
  </si>
  <si>
    <t xml:space="preserve"> 10.4</t>
  </si>
  <si>
    <t xml:space="preserve"> 10.5</t>
  </si>
  <si>
    <t xml:space="preserve"> 10.6</t>
  </si>
  <si>
    <t xml:space="preserve"> 10.7</t>
  </si>
  <si>
    <t xml:space="preserve"> 10.8</t>
  </si>
  <si>
    <t xml:space="preserve"> 2.1</t>
  </si>
  <si>
    <t xml:space="preserve"> 4.8</t>
  </si>
  <si>
    <t>5. Обслуживание системы противопожарной защиты (система АПС, СОУЭ, система водяного пожаротушения)</t>
  </si>
  <si>
    <t>Работы по обслуживанию пожарной сигнализации, спринклерной системы, системы дымоудоления и системы пожарного водопровода</t>
  </si>
  <si>
    <t>Осмотр, поверка и заправка огнетушитеелей</t>
  </si>
  <si>
    <t>1 раз в гол</t>
  </si>
  <si>
    <t>Работы по обслуживанию системы оповещения, в т.ч для маломобильных групп населения</t>
  </si>
  <si>
    <t xml:space="preserve"> 7.5</t>
  </si>
  <si>
    <t>Расходные материалы для моечной машины (щетки, фильтры, обслуживание аккумуляторов)</t>
  </si>
  <si>
    <t>4. Обслуживание системы общеобменной вентиляции и отопления автопарковки</t>
  </si>
  <si>
    <t>Осмотр системы отопления (воздуховодов, регулирующих клапанов и тд.)</t>
  </si>
  <si>
    <t xml:space="preserve"> 4.9</t>
  </si>
  <si>
    <t xml:space="preserve"> 4.10</t>
  </si>
  <si>
    <t>Проверка работоспособности и состояния вентиляторов, электроприводов.</t>
  </si>
  <si>
    <t>Обход слесарем, проверка общего технического состояния и устранение неисправностей (по необходимости)</t>
  </si>
  <si>
    <t>Восстановление разметки парковочных мест, маршрутизация, укзатели</t>
  </si>
  <si>
    <t>Восстановление лакокрасочного покрытия колонн и откосов</t>
  </si>
  <si>
    <t>по вызову, в течение 8 часов</t>
  </si>
  <si>
    <t>Сбор, обновление и хранение информации о собственниках помещений в, а также о лицах, использующих общее имущество в подземной парковке на основании договоров (по решению общего собрания собственников помещений в многоквартирном доме), включая ведение актуальных списков в электронном виде и (или) на бумажных носителях с учетом требований законодательства Российской Федерации о защите персональных данных</t>
  </si>
  <si>
    <t>Подготовка предложений по вопросам содержания и ремонта общего имущества собственников помещений в подземной парковкее для их рассмотрения общим собранием собственников помещений в многоквартирном доме</t>
  </si>
  <si>
    <t>Контроль за выполнением подрядными организациями договорных обязательств по обслуживанию и ремонту общего имущества поздемной парковки</t>
  </si>
  <si>
    <t>Взаимодействие с органами государственной власти и органами местного самоуправления по вопросам, связанным с деятельностью по управлению подземной парковкой</t>
  </si>
  <si>
    <t>Заключение договоров с собственниками парковочных мест</t>
  </si>
  <si>
    <t>Начисление обязательных платежей и взносов, связанных с оплатой расходов на содержание и ремонт общего имущества в подземной парковке и коммунальных услуг, в соответствии с требованиями законодательства Российской Федерации</t>
  </si>
  <si>
    <t>Оформление платежных документов и направление их собственникам и пользователям помещений в подземной парковке</t>
  </si>
  <si>
    <t>Осуществление расчетов с ресурсоснабжающими организациями за коммунальные ресурсы, поставленные по договорам ресурсоснабжения в целях обеспечения предоставления в установленном порядке собственникам и пользователям помещений в подземной парковке коммунальной услуги соответствующего вида</t>
  </si>
  <si>
    <t>Подготовка документов для  претензионной и исковой работы в отношении лиц, не исполнивших обязанность по внесению платы за место на подземной парковке и коммунальные услуги, предусмотренную жилищным законодательством Российской Федерации</t>
  </si>
  <si>
    <t>Анализ по задолженности в целом</t>
  </si>
  <si>
    <t>Контроль и обеспечение своевременности внесения платежей в досудебном порядке (должники до 3-х месяцев), в т.ч.       E-mail, SMS-информирование</t>
  </si>
  <si>
    <t>Приложение № 3.3</t>
  </si>
  <si>
    <t>к договору управления многоквартирным домом от "___" ____________ 202__ г.</t>
  </si>
  <si>
    <t>6. Обслуживание дренажной системы водоотведения</t>
  </si>
  <si>
    <t>7. Отделочные, общестроительные работы</t>
  </si>
  <si>
    <t xml:space="preserve">8. Обслуживание системы безопасности объекта. </t>
  </si>
  <si>
    <t>9. Обслуживание лифтов и системы диспетчерского контроля лифтов в количестве 7 шт.</t>
  </si>
  <si>
    <t xml:space="preserve"> 9.5</t>
  </si>
  <si>
    <t xml:space="preserve"> 9.6</t>
  </si>
  <si>
    <t xml:space="preserve"> 9.7</t>
  </si>
  <si>
    <t xml:space="preserve"> 9.8</t>
  </si>
  <si>
    <t xml:space="preserve"> 9.9</t>
  </si>
  <si>
    <t xml:space="preserve"> 9.10</t>
  </si>
  <si>
    <t>11.1 Организационно-правовая работа</t>
  </si>
  <si>
    <t xml:space="preserve"> 11.1.1</t>
  </si>
  <si>
    <t xml:space="preserve"> 11.1.2</t>
  </si>
  <si>
    <t xml:space="preserve"> 11.1.3</t>
  </si>
  <si>
    <t xml:space="preserve"> 11.1.4</t>
  </si>
  <si>
    <t xml:space="preserve"> 11.1.5</t>
  </si>
  <si>
    <t xml:space="preserve"> 11.1.6</t>
  </si>
  <si>
    <t xml:space="preserve"> 11.1.7</t>
  </si>
  <si>
    <t xml:space="preserve"> 11.1.8</t>
  </si>
  <si>
    <t>11.2 Организация взаимодействия с собственниками</t>
  </si>
  <si>
    <t xml:space="preserve"> 11.2.1</t>
  </si>
  <si>
    <t xml:space="preserve"> 11.2.2</t>
  </si>
  <si>
    <t xml:space="preserve"> 11.2.3</t>
  </si>
  <si>
    <t xml:space="preserve"> 11.2.4</t>
  </si>
  <si>
    <t>11.3 Организация и осуществление расчетов</t>
  </si>
  <si>
    <t xml:space="preserve"> 11.3.1</t>
  </si>
  <si>
    <t xml:space="preserve"> 11.3.2</t>
  </si>
  <si>
    <t xml:space="preserve"> 11.3.3</t>
  </si>
  <si>
    <t xml:space="preserve"> 11.3.4</t>
  </si>
  <si>
    <t xml:space="preserve"> 11.3.5</t>
  </si>
  <si>
    <t xml:space="preserve"> 11.3.6</t>
  </si>
  <si>
    <t>11.4 Работа с проблемной задолженностью</t>
  </si>
  <si>
    <t xml:space="preserve"> 11.4.1</t>
  </si>
  <si>
    <t xml:space="preserve"> 11.4.2</t>
  </si>
  <si>
    <t xml:space="preserve"> 11.4.3</t>
  </si>
  <si>
    <t xml:space="preserve"> 11.4.4</t>
  </si>
  <si>
    <t xml:space="preserve"> 11.4.5</t>
  </si>
  <si>
    <t xml:space="preserve"> 11.4.6</t>
  </si>
  <si>
    <t xml:space="preserve"> 11.4.7</t>
  </si>
  <si>
    <t>Управляющая организация: ООО "Алое Поле-Сервис"                                                                                                                       Собственник:</t>
  </si>
  <si>
    <t>11. Управление многоквартирным домом</t>
  </si>
  <si>
    <t>Размер платы за содержание жилого помешения - машино-место</t>
  </si>
  <si>
    <t>в многоквартирном доме по адресу: г. Челябинск, пр. Ленина, д. 64Б</t>
  </si>
  <si>
    <t>______________________________                                                                                                                                       ______________________________</t>
  </si>
  <si>
    <t>12. Дополнительные услуги</t>
  </si>
  <si>
    <t>12.1 Обеспечение безопасности жилого дома</t>
  </si>
  <si>
    <t xml:space="preserve"> 12.1.1</t>
  </si>
  <si>
    <t>круглосуточно</t>
  </si>
  <si>
    <r>
      <rPr>
        <b/>
        <sz val="10"/>
        <rFont val="Times New Roman"/>
        <family val="1"/>
        <charset val="204"/>
      </rPr>
      <t>Ежемесячно</t>
    </r>
    <r>
      <rPr>
        <sz val="10"/>
        <rFont val="Times New Roman"/>
        <family val="1"/>
        <charset val="204"/>
      </rPr>
      <t xml:space="preserve"> (в соответствии с техническими требованиями на
оборудование)</t>
    </r>
  </si>
  <si>
    <t>Техническое обслуживание системы видеонаблюдения и СКУД</t>
  </si>
  <si>
    <t xml:space="preserve"> 8.5</t>
  </si>
  <si>
    <t xml:space="preserve">Техническое обслуживание системы видеонаблюдения </t>
  </si>
  <si>
    <t xml:space="preserve"> 10.9</t>
  </si>
  <si>
    <t>10. Техническое обслуживание автоматических ворот парковки, программное обеспечение системы GSM, шлагбаумов, системы видеонаблюдения, СКУД</t>
  </si>
  <si>
    <r>
      <t xml:space="preserve">Проверка плавности работы ворот, регулировка, ремонт (при необходимости): натяжения тросов в нижнем и верхнем положении:работы электропривода и надежности крепления, оставки в конечных положениях: работоспособность систем безопасности (фотобарьеров) и элементов управления (кнопок на блоке, поста управления, </t>
    </r>
    <r>
      <rPr>
        <sz val="10"/>
        <rFont val="Times New Roman"/>
        <family val="1"/>
        <charset val="204"/>
      </rPr>
      <t>ПДУ</t>
    </r>
    <r>
      <rPr>
        <sz val="10"/>
        <color theme="1"/>
        <rFont val="Times New Roman"/>
        <family val="1"/>
        <charset val="204"/>
      </rPr>
      <t>)</t>
    </r>
  </si>
  <si>
    <t>Механизированная влажная уборка место общего пользования</t>
  </si>
  <si>
    <t>Ручная уборка мусора с парковки место общего пользования</t>
  </si>
  <si>
    <t>Обеспечение безопасноти (постовая охрана)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</si>
</sst>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0\ _₽_-;\-* #,##0.00\ _₽_-;_-* &quot;-&quot;??\ _₽_-;_-@_-"/>
    <numFmt numFmtId="165" formatCode="#,##0.00\ _₽"/>
  </numFmts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</cellStyleXfs>
  <cellXfs count="63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43" fontId="3" fillId="0" borderId="0" xfId="1" applyFont="1" applyAlignment="1">
      <alignment vertical="center"/>
    </xf>
    <xf numFmtId="43" fontId="2" fillId="0" borderId="0" xfId="1" applyFont="1" applyFill="1" applyAlignment="1">
      <alignment vertical="center"/>
    </xf>
    <xf numFmtId="164" fontId="2" fillId="0" borderId="0" xfId="0" applyNumberFormat="1" applyFont="1" applyAlignment="1">
      <alignment vertical="center"/>
    </xf>
    <xf numFmtId="0" fontId="3" fillId="0" borderId="0" xfId="2" applyFont="1"/>
    <xf numFmtId="0" fontId="3" fillId="0" borderId="0" xfId="2" applyFont="1" applyAlignment="1">
      <alignment horizontal="center"/>
    </xf>
    <xf numFmtId="0" fontId="4" fillId="2" borderId="0" xfId="0" applyFont="1" applyFill="1" applyAlignment="1">
      <alignment vertical="center" wrapText="1"/>
    </xf>
    <xf numFmtId="0" fontId="3" fillId="2" borderId="0" xfId="0" applyFont="1" applyFill="1" applyAlignment="1">
      <alignment vertical="center"/>
    </xf>
    <xf numFmtId="0" fontId="3" fillId="0" borderId="0" xfId="0" applyFont="1" applyAlignment="1">
      <alignment horizontal="left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0" borderId="0" xfId="0" applyFont="1" applyFill="1"/>
    <xf numFmtId="0" fontId="3" fillId="0" borderId="0" xfId="0" applyFont="1" applyFill="1" applyAlignment="1">
      <alignment horizontal="right"/>
    </xf>
    <xf numFmtId="0" fontId="2" fillId="0" borderId="0" xfId="0" applyFont="1" applyFill="1" applyAlignment="1">
      <alignment horizontal="center"/>
    </xf>
    <xf numFmtId="0" fontId="2" fillId="0" borderId="0" xfId="2" applyFont="1" applyFill="1" applyAlignment="1">
      <alignment horizontal="center"/>
    </xf>
    <xf numFmtId="0" fontId="3" fillId="0" borderId="0" xfId="2" applyFont="1" applyFill="1" applyAlignment="1">
      <alignment horizontal="center"/>
    </xf>
    <xf numFmtId="0" fontId="3" fillId="0" borderId="0" xfId="2" applyFont="1" applyFill="1"/>
    <xf numFmtId="0" fontId="2" fillId="0" borderId="1" xfId="0" applyFont="1" applyFill="1" applyBorder="1" applyAlignment="1">
      <alignment horizontal="center" vertical="center" wrapText="1"/>
    </xf>
    <xf numFmtId="165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2" fontId="3" fillId="0" borderId="1" xfId="2" applyNumberFormat="1" applyFont="1" applyFill="1" applyBorder="1" applyAlignment="1">
      <alignment horizontal="center" wrapText="1"/>
    </xf>
    <xf numFmtId="0" fontId="3" fillId="0" borderId="1" xfId="2" applyFont="1" applyFill="1" applyBorder="1" applyAlignment="1">
      <alignment wrapText="1"/>
    </xf>
    <xf numFmtId="0" fontId="7" fillId="0" borderId="1" xfId="2" applyFont="1" applyFill="1" applyBorder="1" applyAlignment="1">
      <alignment horizontal="center" wrapText="1"/>
    </xf>
    <xf numFmtId="165" fontId="3" fillId="0" borderId="2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 wrapText="1"/>
    </xf>
    <xf numFmtId="165" fontId="3" fillId="0" borderId="3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165" fontId="3" fillId="0" borderId="4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right" vertical="center" wrapText="1"/>
    </xf>
    <xf numFmtId="0" fontId="2" fillId="0" borderId="1" xfId="2" applyFont="1" applyFill="1" applyBorder="1" applyAlignment="1">
      <alignment horizontal="center"/>
    </xf>
    <xf numFmtId="0" fontId="3" fillId="0" borderId="1" xfId="2" applyFont="1" applyFill="1" applyBorder="1" applyAlignment="1">
      <alignment horizontal="center" wrapText="1"/>
    </xf>
    <xf numFmtId="2" fontId="7" fillId="0" borderId="1" xfId="2" applyNumberFormat="1" applyFont="1" applyFill="1" applyBorder="1" applyAlignment="1">
      <alignment horizontal="center" vertical="center" wrapText="1"/>
    </xf>
    <xf numFmtId="0" fontId="7" fillId="0" borderId="1" xfId="2" applyFont="1" applyFill="1" applyBorder="1" applyAlignment="1">
      <alignment wrapText="1"/>
    </xf>
    <xf numFmtId="1" fontId="2" fillId="0" borderId="1" xfId="0" applyNumberFormat="1" applyFont="1" applyFill="1" applyBorder="1" applyAlignment="1">
      <alignment horizontal="right" vertical="center"/>
    </xf>
    <xf numFmtId="2" fontId="2" fillId="0" borderId="1" xfId="0" applyNumberFormat="1" applyFont="1" applyFill="1" applyBorder="1" applyAlignment="1">
      <alignment horizontal="center" vertical="center" wrapText="1"/>
    </xf>
    <xf numFmtId="0" fontId="2" fillId="0" borderId="1" xfId="2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justify" vertical="center" wrapText="1"/>
    </xf>
    <xf numFmtId="2" fontId="7" fillId="0" borderId="2" xfId="2" applyNumberFormat="1" applyFont="1" applyFill="1" applyBorder="1" applyAlignment="1">
      <alignment horizontal="center" vertical="center" wrapText="1"/>
    </xf>
    <xf numFmtId="2" fontId="7" fillId="0" borderId="3" xfId="2" applyNumberFormat="1" applyFont="1" applyFill="1" applyBorder="1" applyAlignment="1">
      <alignment horizontal="center" vertical="center" wrapText="1"/>
    </xf>
    <xf numFmtId="2" fontId="3" fillId="0" borderId="1" xfId="2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2" fontId="7" fillId="0" borderId="4" xfId="2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7" fillId="0" borderId="1" xfId="2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vertical="center" wrapText="1"/>
    </xf>
    <xf numFmtId="14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" fontId="2" fillId="0" borderId="1" xfId="0" applyNumberFormat="1" applyFont="1" applyFill="1" applyBorder="1" applyAlignment="1">
      <alignment vertical="center"/>
    </xf>
    <xf numFmtId="0" fontId="2" fillId="0" borderId="1" xfId="2" applyFont="1" applyFill="1" applyBorder="1" applyAlignment="1">
      <alignment horizontal="right" wrapText="1"/>
    </xf>
    <xf numFmtId="0" fontId="2" fillId="0" borderId="5" xfId="2" applyFont="1" applyFill="1" applyBorder="1" applyAlignment="1">
      <alignment horizontal="center" wrapText="1"/>
    </xf>
    <xf numFmtId="0" fontId="2" fillId="0" borderId="6" xfId="2" applyFont="1" applyFill="1" applyBorder="1" applyAlignment="1">
      <alignment horizontal="center" wrapText="1"/>
    </xf>
    <xf numFmtId="0" fontId="2" fillId="0" borderId="7" xfId="2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left" vertical="center" wrapText="1"/>
    </xf>
    <xf numFmtId="165" fontId="3" fillId="0" borderId="1" xfId="0" applyNumberFormat="1" applyFont="1" applyFill="1" applyBorder="1" applyAlignment="1">
      <alignment horizontal="center" vertical="center" wrapText="1"/>
    </xf>
    <xf numFmtId="1" fontId="2" fillId="0" borderId="0" xfId="0" applyNumberFormat="1" applyFont="1" applyFill="1" applyAlignment="1">
      <alignment horizontal="right" vertical="center"/>
    </xf>
    <xf numFmtId="2" fontId="2" fillId="0" borderId="0" xfId="0" applyNumberFormat="1" applyFont="1" applyFill="1" applyAlignment="1">
      <alignment horizontal="center" vertical="center" wrapText="1"/>
    </xf>
  </cellXfs>
  <cellStyles count="4">
    <cellStyle name="Обычный" xfId="0" builtinId="0"/>
    <cellStyle name="Обычный 2" xfId="2" xr:uid="{00000000-0005-0000-0000-000001000000}"/>
    <cellStyle name="Финансовый" xfId="1" builtinId="3"/>
    <cellStyle name="Финансовый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52"/>
  <sheetViews>
    <sheetView tabSelected="1" topLeftCell="A135" zoomScaleNormal="100" workbookViewId="0">
      <selection activeCell="D147" sqref="A1:D147"/>
    </sheetView>
  </sheetViews>
  <sheetFormatPr defaultColWidth="8.88671875" defaultRowHeight="13.2" x14ac:dyDescent="0.25"/>
  <cols>
    <col min="1" max="1" width="6.44140625" style="9" customWidth="1"/>
    <col min="2" max="2" width="98.6640625" style="8" customWidth="1"/>
    <col min="3" max="3" width="42.33203125" style="9" customWidth="1"/>
    <col min="4" max="4" width="21.109375" style="9" customWidth="1"/>
    <col min="5" max="5" width="8.88671875" style="8"/>
    <col min="6" max="6" width="9.109375" style="8" customWidth="1"/>
    <col min="7" max="16384" width="8.88671875" style="8"/>
  </cols>
  <sheetData>
    <row r="1" spans="1:5" x14ac:dyDescent="0.25">
      <c r="A1" s="13"/>
      <c r="B1" s="14"/>
      <c r="C1" s="15" t="s">
        <v>210</v>
      </c>
      <c r="D1" s="15"/>
    </row>
    <row r="2" spans="1:5" x14ac:dyDescent="0.25">
      <c r="A2" s="13"/>
      <c r="B2" s="16" t="s">
        <v>211</v>
      </c>
      <c r="C2" s="16"/>
      <c r="D2" s="16"/>
    </row>
    <row r="3" spans="1:5" x14ac:dyDescent="0.25">
      <c r="A3" s="13"/>
      <c r="B3" s="14"/>
      <c r="C3" s="15"/>
      <c r="D3" s="15"/>
    </row>
    <row r="4" spans="1:5" x14ac:dyDescent="0.25">
      <c r="A4" s="15"/>
      <c r="B4" s="15"/>
      <c r="C4" s="15"/>
      <c r="D4" s="15"/>
    </row>
    <row r="5" spans="1:5" x14ac:dyDescent="0.25">
      <c r="A5" s="17" t="s">
        <v>74</v>
      </c>
      <c r="B5" s="17"/>
      <c r="C5" s="17"/>
      <c r="D5" s="17"/>
    </row>
    <row r="6" spans="1:5" x14ac:dyDescent="0.25">
      <c r="A6" s="17" t="s">
        <v>254</v>
      </c>
      <c r="B6" s="17"/>
      <c r="C6" s="17"/>
      <c r="D6" s="17"/>
    </row>
    <row r="7" spans="1:5" x14ac:dyDescent="0.25">
      <c r="A7" s="18" t="s">
        <v>253</v>
      </c>
      <c r="B7" s="18"/>
      <c r="C7" s="18"/>
      <c r="D7" s="18"/>
    </row>
    <row r="8" spans="1:5" x14ac:dyDescent="0.25">
      <c r="A8" s="19"/>
      <c r="B8" s="20"/>
      <c r="C8" s="19"/>
      <c r="D8" s="19"/>
    </row>
    <row r="9" spans="1:5" ht="64.5" customHeight="1" x14ac:dyDescent="0.25">
      <c r="A9" s="21" t="s">
        <v>72</v>
      </c>
      <c r="B9" s="21" t="s">
        <v>0</v>
      </c>
      <c r="C9" s="21" t="s">
        <v>1</v>
      </c>
      <c r="D9" s="22" t="s">
        <v>71</v>
      </c>
    </row>
    <row r="10" spans="1:5" s="2" customFormat="1" x14ac:dyDescent="0.3">
      <c r="A10" s="23" t="s">
        <v>136</v>
      </c>
      <c r="B10" s="23"/>
      <c r="C10" s="23"/>
      <c r="D10" s="23"/>
      <c r="E10" s="3"/>
    </row>
    <row r="11" spans="1:5" s="11" customFormat="1" x14ac:dyDescent="0.25">
      <c r="A11" s="24" t="s">
        <v>35</v>
      </c>
      <c r="B11" s="25" t="s">
        <v>267</v>
      </c>
      <c r="C11" s="26" t="s">
        <v>3</v>
      </c>
      <c r="D11" s="27">
        <v>37.83</v>
      </c>
      <c r="E11" s="10"/>
    </row>
    <row r="12" spans="1:5" s="11" customFormat="1" x14ac:dyDescent="0.25">
      <c r="A12" s="28" t="s">
        <v>36</v>
      </c>
      <c r="B12" s="25" t="s">
        <v>268</v>
      </c>
      <c r="C12" s="26" t="s">
        <v>128</v>
      </c>
      <c r="D12" s="29"/>
      <c r="E12" s="10"/>
    </row>
    <row r="13" spans="1:5" s="2" customFormat="1" x14ac:dyDescent="0.25">
      <c r="A13" s="28" t="s">
        <v>37</v>
      </c>
      <c r="B13" s="25" t="s">
        <v>129</v>
      </c>
      <c r="C13" s="26" t="s">
        <v>45</v>
      </c>
      <c r="D13" s="29"/>
      <c r="E13" s="3"/>
    </row>
    <row r="14" spans="1:5" s="2" customFormat="1" x14ac:dyDescent="0.25">
      <c r="A14" s="28" t="s">
        <v>77</v>
      </c>
      <c r="B14" s="25" t="s">
        <v>130</v>
      </c>
      <c r="C14" s="26" t="s">
        <v>100</v>
      </c>
      <c r="D14" s="29"/>
      <c r="E14" s="3"/>
    </row>
    <row r="15" spans="1:5" s="2" customFormat="1" ht="26.4" x14ac:dyDescent="0.25">
      <c r="A15" s="28" t="s">
        <v>78</v>
      </c>
      <c r="B15" s="25" t="s">
        <v>131</v>
      </c>
      <c r="C15" s="26" t="s">
        <v>6</v>
      </c>
      <c r="D15" s="29"/>
      <c r="E15" s="3"/>
    </row>
    <row r="16" spans="1:5" s="2" customFormat="1" ht="26.4" x14ac:dyDescent="0.25">
      <c r="A16" s="28" t="s">
        <v>38</v>
      </c>
      <c r="B16" s="25" t="s">
        <v>132</v>
      </c>
      <c r="C16" s="26" t="s">
        <v>4</v>
      </c>
      <c r="D16" s="29"/>
      <c r="E16" s="3"/>
    </row>
    <row r="17" spans="1:6" s="2" customFormat="1" x14ac:dyDescent="0.25">
      <c r="A17" s="28" t="s">
        <v>79</v>
      </c>
      <c r="B17" s="25" t="s">
        <v>133</v>
      </c>
      <c r="C17" s="26" t="s">
        <v>128</v>
      </c>
      <c r="D17" s="29"/>
      <c r="E17" s="3"/>
    </row>
    <row r="18" spans="1:6" s="2" customFormat="1" ht="26.4" x14ac:dyDescent="0.25">
      <c r="A18" s="28" t="s">
        <v>39</v>
      </c>
      <c r="B18" s="25" t="s">
        <v>134</v>
      </c>
      <c r="C18" s="26" t="s">
        <v>135</v>
      </c>
      <c r="D18" s="29"/>
      <c r="E18" s="3"/>
    </row>
    <row r="19" spans="1:6" s="2" customFormat="1" ht="15" customHeight="1" x14ac:dyDescent="0.3">
      <c r="A19" s="28" t="s">
        <v>40</v>
      </c>
      <c r="B19" s="30" t="s">
        <v>76</v>
      </c>
      <c r="C19" s="31" t="s">
        <v>2</v>
      </c>
      <c r="D19" s="29"/>
      <c r="E19" s="3"/>
      <c r="F19" s="5"/>
    </row>
    <row r="20" spans="1:6" s="2" customFormat="1" ht="31.95" customHeight="1" x14ac:dyDescent="0.25">
      <c r="A20" s="28" t="s">
        <v>41</v>
      </c>
      <c r="B20" s="25" t="s">
        <v>126</v>
      </c>
      <c r="C20" s="26" t="s">
        <v>143</v>
      </c>
      <c r="D20" s="29"/>
      <c r="E20" s="3"/>
    </row>
    <row r="21" spans="1:6" s="2" customFormat="1" ht="21.6" customHeight="1" x14ac:dyDescent="0.25">
      <c r="A21" s="28" t="s">
        <v>42</v>
      </c>
      <c r="B21" s="25" t="s">
        <v>189</v>
      </c>
      <c r="C21" s="26" t="s">
        <v>127</v>
      </c>
      <c r="D21" s="32"/>
      <c r="E21" s="3"/>
      <c r="F21" s="5"/>
    </row>
    <row r="22" spans="1:6" s="4" customFormat="1" ht="15" customHeight="1" x14ac:dyDescent="0.3">
      <c r="A22" s="33" t="s">
        <v>33</v>
      </c>
      <c r="B22" s="33"/>
      <c r="C22" s="33"/>
      <c r="D22" s="22">
        <f>SUM(D11:D21)</f>
        <v>37.83</v>
      </c>
    </row>
    <row r="23" spans="1:6" x14ac:dyDescent="0.25">
      <c r="A23" s="34" t="s">
        <v>137</v>
      </c>
      <c r="B23" s="34"/>
      <c r="C23" s="34"/>
      <c r="D23" s="34"/>
    </row>
    <row r="24" spans="1:6" ht="26.4" x14ac:dyDescent="0.25">
      <c r="A24" s="24" t="s">
        <v>181</v>
      </c>
      <c r="B24" s="25" t="s">
        <v>81</v>
      </c>
      <c r="C24" s="35" t="s">
        <v>4</v>
      </c>
      <c r="D24" s="36">
        <v>3.27</v>
      </c>
    </row>
    <row r="25" spans="1:6" ht="26.4" x14ac:dyDescent="0.25">
      <c r="A25" s="24" t="s">
        <v>144</v>
      </c>
      <c r="B25" s="25" t="s">
        <v>82</v>
      </c>
      <c r="C25" s="35" t="s">
        <v>2</v>
      </c>
      <c r="D25" s="36"/>
    </row>
    <row r="26" spans="1:6" ht="26.4" x14ac:dyDescent="0.25">
      <c r="A26" s="24" t="s">
        <v>145</v>
      </c>
      <c r="B26" s="37" t="s">
        <v>83</v>
      </c>
      <c r="C26" s="26" t="s">
        <v>84</v>
      </c>
      <c r="D26" s="36"/>
    </row>
    <row r="27" spans="1:6" x14ac:dyDescent="0.25">
      <c r="A27" s="24" t="s">
        <v>146</v>
      </c>
      <c r="B27" s="25" t="s">
        <v>85</v>
      </c>
      <c r="C27" s="26" t="s">
        <v>6</v>
      </c>
      <c r="D27" s="36"/>
    </row>
    <row r="28" spans="1:6" x14ac:dyDescent="0.25">
      <c r="A28" s="24" t="s">
        <v>147</v>
      </c>
      <c r="B28" s="25" t="s">
        <v>86</v>
      </c>
      <c r="C28" s="26" t="s">
        <v>87</v>
      </c>
      <c r="D28" s="36"/>
    </row>
    <row r="29" spans="1:6" ht="26.4" x14ac:dyDescent="0.25">
      <c r="A29" s="24" t="s">
        <v>148</v>
      </c>
      <c r="B29" s="25" t="s">
        <v>88</v>
      </c>
      <c r="C29" s="35" t="s">
        <v>2</v>
      </c>
      <c r="D29" s="36"/>
    </row>
    <row r="30" spans="1:6" ht="26.4" x14ac:dyDescent="0.25">
      <c r="A30" s="24" t="s">
        <v>149</v>
      </c>
      <c r="B30" s="25" t="s">
        <v>89</v>
      </c>
      <c r="C30" s="35" t="s">
        <v>4</v>
      </c>
      <c r="D30" s="36"/>
    </row>
    <row r="31" spans="1:6" s="4" customFormat="1" ht="15" customHeight="1" x14ac:dyDescent="0.3">
      <c r="A31" s="38" t="s">
        <v>33</v>
      </c>
      <c r="B31" s="38"/>
      <c r="C31" s="38"/>
      <c r="D31" s="39">
        <f>SUM(D24)</f>
        <v>3.27</v>
      </c>
    </row>
    <row r="32" spans="1:6" x14ac:dyDescent="0.25">
      <c r="A32" s="40" t="s">
        <v>138</v>
      </c>
      <c r="B32" s="40"/>
      <c r="C32" s="40"/>
      <c r="D32" s="40"/>
    </row>
    <row r="33" spans="1:4" ht="26.4" x14ac:dyDescent="0.25">
      <c r="A33" s="24" t="s">
        <v>22</v>
      </c>
      <c r="B33" s="25" t="s">
        <v>90</v>
      </c>
      <c r="C33" s="35" t="s">
        <v>2</v>
      </c>
      <c r="D33" s="36">
        <v>2.13</v>
      </c>
    </row>
    <row r="34" spans="1:4" x14ac:dyDescent="0.25">
      <c r="A34" s="24" t="s">
        <v>23</v>
      </c>
      <c r="B34" s="25" t="s">
        <v>91</v>
      </c>
      <c r="C34" s="26" t="s">
        <v>7</v>
      </c>
      <c r="D34" s="36"/>
    </row>
    <row r="35" spans="1:4" x14ac:dyDescent="0.25">
      <c r="A35" s="24" t="s">
        <v>24</v>
      </c>
      <c r="B35" s="25" t="s">
        <v>92</v>
      </c>
      <c r="C35" s="26"/>
      <c r="D35" s="36"/>
    </row>
    <row r="36" spans="1:4" x14ac:dyDescent="0.25">
      <c r="A36" s="24" t="s">
        <v>25</v>
      </c>
      <c r="B36" s="25" t="s">
        <v>93</v>
      </c>
      <c r="C36" s="35" t="s">
        <v>4</v>
      </c>
      <c r="D36" s="36"/>
    </row>
    <row r="37" spans="1:4" x14ac:dyDescent="0.25">
      <c r="A37" s="24" t="s">
        <v>26</v>
      </c>
      <c r="B37" s="25" t="s">
        <v>94</v>
      </c>
      <c r="C37" s="26"/>
      <c r="D37" s="36"/>
    </row>
    <row r="38" spans="1:4" x14ac:dyDescent="0.25">
      <c r="A38" s="24" t="s">
        <v>27</v>
      </c>
      <c r="B38" s="25" t="s">
        <v>95</v>
      </c>
      <c r="C38" s="26"/>
      <c r="D38" s="36"/>
    </row>
    <row r="39" spans="1:4" x14ac:dyDescent="0.25">
      <c r="A39" s="24" t="s">
        <v>28</v>
      </c>
      <c r="B39" s="25" t="s">
        <v>96</v>
      </c>
      <c r="C39" s="35" t="s">
        <v>4</v>
      </c>
      <c r="D39" s="36"/>
    </row>
    <row r="40" spans="1:4" x14ac:dyDescent="0.25">
      <c r="A40" s="24" t="s">
        <v>29</v>
      </c>
      <c r="B40" s="25" t="s">
        <v>97</v>
      </c>
      <c r="C40" s="35"/>
      <c r="D40" s="36"/>
    </row>
    <row r="41" spans="1:4" x14ac:dyDescent="0.25">
      <c r="A41" s="24" t="s">
        <v>30</v>
      </c>
      <c r="B41" s="25" t="s">
        <v>98</v>
      </c>
      <c r="C41" s="35" t="s">
        <v>2</v>
      </c>
      <c r="D41" s="36"/>
    </row>
    <row r="42" spans="1:4" ht="26.4" x14ac:dyDescent="0.25">
      <c r="A42" s="24" t="s">
        <v>31</v>
      </c>
      <c r="B42" s="25" t="s">
        <v>99</v>
      </c>
      <c r="C42" s="35" t="s">
        <v>100</v>
      </c>
      <c r="D42" s="36"/>
    </row>
    <row r="43" spans="1:4" ht="26.4" x14ac:dyDescent="0.25">
      <c r="A43" s="24" t="s">
        <v>150</v>
      </c>
      <c r="B43" s="25" t="s">
        <v>101</v>
      </c>
      <c r="C43" s="35" t="s">
        <v>2</v>
      </c>
      <c r="D43" s="36"/>
    </row>
    <row r="44" spans="1:4" s="4" customFormat="1" ht="15" customHeight="1" x14ac:dyDescent="0.3">
      <c r="A44" s="38" t="s">
        <v>33</v>
      </c>
      <c r="B44" s="38"/>
      <c r="C44" s="38"/>
      <c r="D44" s="39">
        <f>SUM(D33)</f>
        <v>2.13</v>
      </c>
    </row>
    <row r="45" spans="1:4" x14ac:dyDescent="0.25">
      <c r="A45" s="40" t="s">
        <v>190</v>
      </c>
      <c r="B45" s="40"/>
      <c r="C45" s="40"/>
      <c r="D45" s="40"/>
    </row>
    <row r="46" spans="1:4" x14ac:dyDescent="0.25">
      <c r="A46" s="24" t="s">
        <v>43</v>
      </c>
      <c r="B46" s="25" t="s">
        <v>102</v>
      </c>
      <c r="C46" s="35" t="s">
        <v>2</v>
      </c>
      <c r="D46" s="36">
        <v>2.56</v>
      </c>
    </row>
    <row r="47" spans="1:4" x14ac:dyDescent="0.25">
      <c r="A47" s="24" t="s">
        <v>44</v>
      </c>
      <c r="B47" s="25" t="s">
        <v>103</v>
      </c>
      <c r="C47" s="26" t="s">
        <v>7</v>
      </c>
      <c r="D47" s="36"/>
    </row>
    <row r="48" spans="1:4" x14ac:dyDescent="0.25">
      <c r="A48" s="24" t="s">
        <v>151</v>
      </c>
      <c r="B48" s="25" t="s">
        <v>104</v>
      </c>
      <c r="C48" s="35" t="s">
        <v>105</v>
      </c>
      <c r="D48" s="36"/>
    </row>
    <row r="49" spans="1:5" x14ac:dyDescent="0.25">
      <c r="A49" s="24" t="s">
        <v>152</v>
      </c>
      <c r="B49" s="25" t="s">
        <v>194</v>
      </c>
      <c r="C49" s="35" t="s">
        <v>2</v>
      </c>
      <c r="D49" s="36"/>
    </row>
    <row r="50" spans="1:5" x14ac:dyDescent="0.25">
      <c r="A50" s="24" t="s">
        <v>153</v>
      </c>
      <c r="B50" s="25" t="s">
        <v>106</v>
      </c>
      <c r="C50" s="35" t="s">
        <v>2</v>
      </c>
      <c r="D50" s="36"/>
    </row>
    <row r="51" spans="1:5" x14ac:dyDescent="0.25">
      <c r="A51" s="24" t="s">
        <v>154</v>
      </c>
      <c r="B51" s="25" t="s">
        <v>107</v>
      </c>
      <c r="C51" s="35" t="s">
        <v>2</v>
      </c>
      <c r="D51" s="36"/>
    </row>
    <row r="52" spans="1:5" x14ac:dyDescent="0.25">
      <c r="A52" s="24" t="s">
        <v>155</v>
      </c>
      <c r="B52" s="25" t="s">
        <v>108</v>
      </c>
      <c r="C52" s="35" t="s">
        <v>105</v>
      </c>
      <c r="D52" s="36"/>
    </row>
    <row r="53" spans="1:5" s="2" customFormat="1" x14ac:dyDescent="0.25">
      <c r="A53" s="24" t="s">
        <v>182</v>
      </c>
      <c r="B53" s="30" t="s">
        <v>47</v>
      </c>
      <c r="C53" s="31" t="s">
        <v>12</v>
      </c>
      <c r="D53" s="36"/>
      <c r="E53" s="3"/>
    </row>
    <row r="54" spans="1:5" s="2" customFormat="1" x14ac:dyDescent="0.25">
      <c r="A54" s="24" t="s">
        <v>192</v>
      </c>
      <c r="B54" s="30" t="s">
        <v>48</v>
      </c>
      <c r="C54" s="31" t="s">
        <v>7</v>
      </c>
      <c r="D54" s="36"/>
      <c r="E54" s="3"/>
    </row>
    <row r="55" spans="1:5" s="2" customFormat="1" x14ac:dyDescent="0.25">
      <c r="A55" s="24" t="s">
        <v>193</v>
      </c>
      <c r="B55" s="30" t="s">
        <v>191</v>
      </c>
      <c r="C55" s="31" t="s">
        <v>2</v>
      </c>
      <c r="D55" s="36"/>
      <c r="E55" s="3"/>
    </row>
    <row r="56" spans="1:5" s="4" customFormat="1" ht="15" customHeight="1" x14ac:dyDescent="0.3">
      <c r="A56" s="38" t="s">
        <v>33</v>
      </c>
      <c r="B56" s="38"/>
      <c r="C56" s="38"/>
      <c r="D56" s="39">
        <f>D46</f>
        <v>2.56</v>
      </c>
    </row>
    <row r="57" spans="1:5" ht="16.2" customHeight="1" x14ac:dyDescent="0.25">
      <c r="A57" s="40" t="s">
        <v>183</v>
      </c>
      <c r="B57" s="40"/>
      <c r="C57" s="40"/>
      <c r="D57" s="40"/>
    </row>
    <row r="58" spans="1:5" ht="26.4" x14ac:dyDescent="0.25">
      <c r="A58" s="31" t="s">
        <v>156</v>
      </c>
      <c r="B58" s="41" t="s">
        <v>184</v>
      </c>
      <c r="C58" s="31" t="s">
        <v>2</v>
      </c>
      <c r="D58" s="36">
        <v>10.050000000000001</v>
      </c>
    </row>
    <row r="59" spans="1:5" x14ac:dyDescent="0.25">
      <c r="A59" s="31" t="s">
        <v>157</v>
      </c>
      <c r="B59" s="41" t="s">
        <v>187</v>
      </c>
      <c r="C59" s="31" t="s">
        <v>8</v>
      </c>
      <c r="D59" s="36"/>
    </row>
    <row r="60" spans="1:5" ht="26.4" x14ac:dyDescent="0.25">
      <c r="A60" s="31" t="s">
        <v>158</v>
      </c>
      <c r="B60" s="41" t="s">
        <v>11</v>
      </c>
      <c r="C60" s="31" t="s">
        <v>8</v>
      </c>
      <c r="D60" s="36"/>
    </row>
    <row r="61" spans="1:5" x14ac:dyDescent="0.25">
      <c r="A61" s="31" t="s">
        <v>159</v>
      </c>
      <c r="B61" s="41" t="s">
        <v>9</v>
      </c>
      <c r="C61" s="31" t="s">
        <v>73</v>
      </c>
      <c r="D61" s="36"/>
    </row>
    <row r="62" spans="1:5" ht="26.4" x14ac:dyDescent="0.25">
      <c r="A62" s="31" t="s">
        <v>160</v>
      </c>
      <c r="B62" s="41" t="s">
        <v>10</v>
      </c>
      <c r="C62" s="31" t="s">
        <v>2</v>
      </c>
      <c r="D62" s="36"/>
    </row>
    <row r="63" spans="1:5" x14ac:dyDescent="0.25">
      <c r="A63" s="31" t="s">
        <v>161</v>
      </c>
      <c r="B63" s="41" t="s">
        <v>75</v>
      </c>
      <c r="C63" s="31" t="s">
        <v>4</v>
      </c>
      <c r="D63" s="36"/>
    </row>
    <row r="64" spans="1:5" x14ac:dyDescent="0.25">
      <c r="A64" s="31" t="s">
        <v>162</v>
      </c>
      <c r="B64" s="41" t="s">
        <v>185</v>
      </c>
      <c r="C64" s="31" t="s">
        <v>186</v>
      </c>
      <c r="D64" s="36"/>
    </row>
    <row r="65" spans="1:4" s="4" customFormat="1" ht="15" customHeight="1" x14ac:dyDescent="0.3">
      <c r="A65" s="38" t="s">
        <v>33</v>
      </c>
      <c r="B65" s="38"/>
      <c r="C65" s="38"/>
      <c r="D65" s="39">
        <f>SUM(D58)</f>
        <v>10.050000000000001</v>
      </c>
    </row>
    <row r="66" spans="1:4" x14ac:dyDescent="0.25">
      <c r="A66" s="40" t="s">
        <v>212</v>
      </c>
      <c r="B66" s="40"/>
      <c r="C66" s="40"/>
      <c r="D66" s="40"/>
    </row>
    <row r="67" spans="1:4" x14ac:dyDescent="0.25">
      <c r="A67" s="24" t="s">
        <v>163</v>
      </c>
      <c r="B67" s="25" t="s">
        <v>195</v>
      </c>
      <c r="C67" s="26" t="s">
        <v>3</v>
      </c>
      <c r="D67" s="36">
        <v>4.17</v>
      </c>
    </row>
    <row r="68" spans="1:4" x14ac:dyDescent="0.25">
      <c r="A68" s="24" t="s">
        <v>164</v>
      </c>
      <c r="B68" s="25" t="s">
        <v>109</v>
      </c>
      <c r="C68" s="26" t="s">
        <v>4</v>
      </c>
      <c r="D68" s="36"/>
    </row>
    <row r="69" spans="1:4" ht="26.4" x14ac:dyDescent="0.25">
      <c r="A69" s="24" t="s">
        <v>165</v>
      </c>
      <c r="B69" s="25" t="s">
        <v>110</v>
      </c>
      <c r="C69" s="35" t="s">
        <v>46</v>
      </c>
      <c r="D69" s="36"/>
    </row>
    <row r="70" spans="1:4" x14ac:dyDescent="0.25">
      <c r="A70" s="24" t="s">
        <v>166</v>
      </c>
      <c r="B70" s="25" t="s">
        <v>111</v>
      </c>
      <c r="C70" s="26" t="s">
        <v>105</v>
      </c>
      <c r="D70" s="36"/>
    </row>
    <row r="71" spans="1:4" s="4" customFormat="1" ht="15" customHeight="1" x14ac:dyDescent="0.3">
      <c r="A71" s="38" t="s">
        <v>33</v>
      </c>
      <c r="B71" s="38"/>
      <c r="C71" s="38"/>
      <c r="D71" s="39">
        <f>SUM(D67)</f>
        <v>4.17</v>
      </c>
    </row>
    <row r="72" spans="1:4" x14ac:dyDescent="0.25">
      <c r="A72" s="40" t="s">
        <v>213</v>
      </c>
      <c r="B72" s="40"/>
      <c r="C72" s="40"/>
      <c r="D72" s="40"/>
    </row>
    <row r="73" spans="1:4" x14ac:dyDescent="0.25">
      <c r="A73" s="24" t="s">
        <v>49</v>
      </c>
      <c r="B73" s="25" t="s">
        <v>196</v>
      </c>
      <c r="C73" s="35" t="s">
        <v>139</v>
      </c>
      <c r="D73" s="36">
        <v>4.87</v>
      </c>
    </row>
    <row r="74" spans="1:4" ht="26.4" x14ac:dyDescent="0.25">
      <c r="A74" s="24" t="s">
        <v>167</v>
      </c>
      <c r="B74" s="25" t="s">
        <v>113</v>
      </c>
      <c r="C74" s="35" t="s">
        <v>140</v>
      </c>
      <c r="D74" s="36"/>
    </row>
    <row r="75" spans="1:4" x14ac:dyDescent="0.25">
      <c r="A75" s="24" t="s">
        <v>168</v>
      </c>
      <c r="B75" s="25" t="s">
        <v>197</v>
      </c>
      <c r="C75" s="26" t="s">
        <v>112</v>
      </c>
      <c r="D75" s="36"/>
    </row>
    <row r="76" spans="1:4" ht="15.6" customHeight="1" x14ac:dyDescent="0.25">
      <c r="A76" s="24" t="s">
        <v>169</v>
      </c>
      <c r="B76" s="25" t="s">
        <v>114</v>
      </c>
      <c r="C76" s="35" t="s">
        <v>115</v>
      </c>
      <c r="D76" s="36"/>
    </row>
    <row r="77" spans="1:4" ht="15.6" customHeight="1" x14ac:dyDescent="0.25">
      <c r="A77" s="24" t="s">
        <v>188</v>
      </c>
      <c r="B77" s="25" t="s">
        <v>116</v>
      </c>
      <c r="C77" s="35" t="s">
        <v>115</v>
      </c>
      <c r="D77" s="36"/>
    </row>
    <row r="78" spans="1:4" s="4" customFormat="1" ht="15" customHeight="1" x14ac:dyDescent="0.3">
      <c r="A78" s="38" t="s">
        <v>33</v>
      </c>
      <c r="B78" s="38"/>
      <c r="C78" s="38"/>
      <c r="D78" s="39">
        <f>SUM(D73)</f>
        <v>4.87</v>
      </c>
    </row>
    <row r="79" spans="1:4" x14ac:dyDescent="0.25">
      <c r="A79" s="40" t="s">
        <v>214</v>
      </c>
      <c r="B79" s="40"/>
      <c r="C79" s="40"/>
      <c r="D79" s="40"/>
    </row>
    <row r="80" spans="1:4" x14ac:dyDescent="0.25">
      <c r="A80" s="24" t="s">
        <v>50</v>
      </c>
      <c r="B80" s="25" t="s">
        <v>117</v>
      </c>
      <c r="C80" s="26"/>
      <c r="D80" s="42">
        <v>1.99</v>
      </c>
    </row>
    <row r="81" spans="1:4" ht="26.4" x14ac:dyDescent="0.25">
      <c r="A81" s="24" t="s">
        <v>170</v>
      </c>
      <c r="B81" s="25" t="s">
        <v>118</v>
      </c>
      <c r="C81" s="35" t="s">
        <v>2</v>
      </c>
      <c r="D81" s="43"/>
    </row>
    <row r="82" spans="1:4" x14ac:dyDescent="0.25">
      <c r="A82" s="24" t="s">
        <v>171</v>
      </c>
      <c r="B82" s="25" t="s">
        <v>119</v>
      </c>
      <c r="C82" s="35" t="s">
        <v>2</v>
      </c>
      <c r="D82" s="43"/>
    </row>
    <row r="83" spans="1:4" ht="32.25" customHeight="1" x14ac:dyDescent="0.25">
      <c r="A83" s="24" t="s">
        <v>172</v>
      </c>
      <c r="B83" s="25" t="s">
        <v>120</v>
      </c>
      <c r="C83" s="35" t="s">
        <v>2</v>
      </c>
      <c r="D83" s="43"/>
    </row>
    <row r="84" spans="1:4" s="4" customFormat="1" ht="45.75" customHeight="1" x14ac:dyDescent="0.3">
      <c r="A84" s="44" t="s">
        <v>262</v>
      </c>
      <c r="B84" s="45" t="s">
        <v>263</v>
      </c>
      <c r="C84" s="46" t="s">
        <v>260</v>
      </c>
      <c r="D84" s="47"/>
    </row>
    <row r="85" spans="1:4" s="4" customFormat="1" ht="15" customHeight="1" x14ac:dyDescent="0.3">
      <c r="A85" s="38" t="s">
        <v>33</v>
      </c>
      <c r="B85" s="38"/>
      <c r="C85" s="38"/>
      <c r="D85" s="39">
        <f>SUM(D80:D83)</f>
        <v>1.99</v>
      </c>
    </row>
    <row r="86" spans="1:4" s="2" customFormat="1" x14ac:dyDescent="0.3">
      <c r="A86" s="23" t="s">
        <v>215</v>
      </c>
      <c r="B86" s="23"/>
      <c r="C86" s="23"/>
      <c r="D86" s="23"/>
    </row>
    <row r="87" spans="1:4" s="2" customFormat="1" ht="26.4" x14ac:dyDescent="0.25">
      <c r="A87" s="24" t="s">
        <v>51</v>
      </c>
      <c r="B87" s="30" t="s">
        <v>13</v>
      </c>
      <c r="C87" s="31" t="s">
        <v>7</v>
      </c>
      <c r="D87" s="48">
        <v>3.48</v>
      </c>
    </row>
    <row r="88" spans="1:4" s="2" customFormat="1" ht="26.4" x14ac:dyDescent="0.25">
      <c r="A88" s="24" t="s">
        <v>53</v>
      </c>
      <c r="B88" s="30" t="s">
        <v>21</v>
      </c>
      <c r="C88" s="31" t="s">
        <v>2</v>
      </c>
      <c r="D88" s="48"/>
    </row>
    <row r="89" spans="1:4" s="2" customFormat="1" ht="15" customHeight="1" x14ac:dyDescent="0.25">
      <c r="A89" s="24" t="s">
        <v>54</v>
      </c>
      <c r="B89" s="30" t="s">
        <v>14</v>
      </c>
      <c r="C89" s="31" t="s">
        <v>15</v>
      </c>
      <c r="D89" s="48"/>
    </row>
    <row r="90" spans="1:4" s="2" customFormat="1" ht="15" customHeight="1" x14ac:dyDescent="0.25">
      <c r="A90" s="24" t="s">
        <v>173</v>
      </c>
      <c r="B90" s="30" t="s">
        <v>16</v>
      </c>
      <c r="C90" s="31" t="s">
        <v>15</v>
      </c>
      <c r="D90" s="48"/>
    </row>
    <row r="91" spans="1:4" s="2" customFormat="1" ht="15" customHeight="1" x14ac:dyDescent="0.25">
      <c r="A91" s="24" t="s">
        <v>216</v>
      </c>
      <c r="B91" s="30" t="s">
        <v>17</v>
      </c>
      <c r="C91" s="31" t="s">
        <v>12</v>
      </c>
      <c r="D91" s="48"/>
    </row>
    <row r="92" spans="1:4" s="2" customFormat="1" ht="15" customHeight="1" x14ac:dyDescent="0.25">
      <c r="A92" s="24" t="s">
        <v>217</v>
      </c>
      <c r="B92" s="30" t="s">
        <v>80</v>
      </c>
      <c r="C92" s="31" t="s">
        <v>5</v>
      </c>
      <c r="D92" s="48"/>
    </row>
    <row r="93" spans="1:4" s="2" customFormat="1" ht="15" customHeight="1" x14ac:dyDescent="0.25">
      <c r="A93" s="24" t="s">
        <v>218</v>
      </c>
      <c r="B93" s="30" t="s">
        <v>34</v>
      </c>
      <c r="C93" s="31" t="s">
        <v>5</v>
      </c>
      <c r="D93" s="48"/>
    </row>
    <row r="94" spans="1:4" s="2" customFormat="1" ht="15" customHeight="1" x14ac:dyDescent="0.25">
      <c r="A94" s="24" t="s">
        <v>219</v>
      </c>
      <c r="B94" s="30" t="s">
        <v>18</v>
      </c>
      <c r="C94" s="31" t="s">
        <v>12</v>
      </c>
      <c r="D94" s="48"/>
    </row>
    <row r="95" spans="1:4" s="2" customFormat="1" ht="15" customHeight="1" x14ac:dyDescent="0.25">
      <c r="A95" s="24" t="s">
        <v>220</v>
      </c>
      <c r="B95" s="30" t="s">
        <v>19</v>
      </c>
      <c r="C95" s="31" t="s">
        <v>7</v>
      </c>
      <c r="D95" s="48"/>
    </row>
    <row r="96" spans="1:4" s="4" customFormat="1" ht="15" customHeight="1" x14ac:dyDescent="0.25">
      <c r="A96" s="24" t="s">
        <v>221</v>
      </c>
      <c r="B96" s="30" t="s">
        <v>20</v>
      </c>
      <c r="C96" s="31" t="s">
        <v>7</v>
      </c>
      <c r="D96" s="48"/>
    </row>
    <row r="97" spans="1:4" s="4" customFormat="1" ht="15" customHeight="1" x14ac:dyDescent="0.3">
      <c r="A97" s="38" t="s">
        <v>33</v>
      </c>
      <c r="B97" s="38"/>
      <c r="C97" s="38"/>
      <c r="D97" s="39">
        <f>SUM(D87)</f>
        <v>3.48</v>
      </c>
    </row>
    <row r="98" spans="1:4" ht="17.399999999999999" customHeight="1" x14ac:dyDescent="0.25">
      <c r="A98" s="40" t="s">
        <v>265</v>
      </c>
      <c r="B98" s="40"/>
      <c r="C98" s="40"/>
      <c r="D98" s="40"/>
    </row>
    <row r="99" spans="1:4" ht="52.8" x14ac:dyDescent="0.25">
      <c r="A99" s="24" t="s">
        <v>32</v>
      </c>
      <c r="B99" s="25" t="s">
        <v>121</v>
      </c>
      <c r="C99" s="35" t="s">
        <v>2</v>
      </c>
      <c r="D99" s="42">
        <v>10.62</v>
      </c>
    </row>
    <row r="100" spans="1:4" ht="39.6" x14ac:dyDescent="0.25">
      <c r="A100" s="24" t="s">
        <v>174</v>
      </c>
      <c r="B100" s="25" t="s">
        <v>266</v>
      </c>
      <c r="C100" s="35" t="s">
        <v>46</v>
      </c>
      <c r="D100" s="43"/>
    </row>
    <row r="101" spans="1:4" ht="66" x14ac:dyDescent="0.25">
      <c r="A101" s="24" t="s">
        <v>175</v>
      </c>
      <c r="B101" s="25" t="s">
        <v>122</v>
      </c>
      <c r="C101" s="49" t="s">
        <v>46</v>
      </c>
      <c r="D101" s="43"/>
    </row>
    <row r="102" spans="1:4" x14ac:dyDescent="0.25">
      <c r="A102" s="24" t="s">
        <v>176</v>
      </c>
      <c r="B102" s="25" t="s">
        <v>141</v>
      </c>
      <c r="C102" s="49"/>
      <c r="D102" s="43"/>
    </row>
    <row r="103" spans="1:4" x14ac:dyDescent="0.25">
      <c r="A103" s="24" t="s">
        <v>177</v>
      </c>
      <c r="B103" s="25" t="s">
        <v>142</v>
      </c>
      <c r="C103" s="49"/>
      <c r="D103" s="43"/>
    </row>
    <row r="104" spans="1:4" x14ac:dyDescent="0.25">
      <c r="A104" s="24" t="s">
        <v>178</v>
      </c>
      <c r="B104" s="25" t="s">
        <v>123</v>
      </c>
      <c r="C104" s="49"/>
      <c r="D104" s="43"/>
    </row>
    <row r="105" spans="1:4" x14ac:dyDescent="0.25">
      <c r="A105" s="24" t="s">
        <v>179</v>
      </c>
      <c r="B105" s="25" t="s">
        <v>124</v>
      </c>
      <c r="C105" s="26" t="s">
        <v>198</v>
      </c>
      <c r="D105" s="43"/>
    </row>
    <row r="106" spans="1:4" x14ac:dyDescent="0.25">
      <c r="A106" s="44" t="s">
        <v>180</v>
      </c>
      <c r="B106" s="25" t="s">
        <v>125</v>
      </c>
      <c r="C106" s="26" t="s">
        <v>2</v>
      </c>
      <c r="D106" s="43"/>
    </row>
    <row r="107" spans="1:4" s="4" customFormat="1" ht="42" customHeight="1" x14ac:dyDescent="0.3">
      <c r="A107" s="44" t="s">
        <v>264</v>
      </c>
      <c r="B107" s="45" t="s">
        <v>261</v>
      </c>
      <c r="C107" s="50" t="s">
        <v>260</v>
      </c>
      <c r="D107" s="47"/>
    </row>
    <row r="108" spans="1:4" s="4" customFormat="1" ht="15" customHeight="1" x14ac:dyDescent="0.3">
      <c r="A108" s="38" t="s">
        <v>33</v>
      </c>
      <c r="B108" s="38"/>
      <c r="C108" s="38"/>
      <c r="D108" s="39">
        <f>SUM(D99:D106)</f>
        <v>10.62</v>
      </c>
    </row>
    <row r="109" spans="1:4" x14ac:dyDescent="0.25">
      <c r="A109" s="40" t="s">
        <v>252</v>
      </c>
      <c r="B109" s="40"/>
      <c r="C109" s="40"/>
      <c r="D109" s="40"/>
    </row>
    <row r="110" spans="1:4" s="1" customFormat="1" x14ac:dyDescent="0.25">
      <c r="A110" s="51" t="s">
        <v>222</v>
      </c>
      <c r="B110" s="51"/>
      <c r="C110" s="51"/>
      <c r="D110" s="51"/>
    </row>
    <row r="111" spans="1:4" s="1" customFormat="1" ht="26.4" x14ac:dyDescent="0.25">
      <c r="A111" s="24" t="s">
        <v>223</v>
      </c>
      <c r="B111" s="30" t="s">
        <v>55</v>
      </c>
      <c r="C111" s="31" t="s">
        <v>52</v>
      </c>
      <c r="D111" s="48">
        <v>2.31</v>
      </c>
    </row>
    <row r="112" spans="1:4" s="1" customFormat="1" ht="52.8" x14ac:dyDescent="0.25">
      <c r="A112" s="24" t="s">
        <v>224</v>
      </c>
      <c r="B112" s="30" t="s">
        <v>199</v>
      </c>
      <c r="C112" s="31" t="s">
        <v>52</v>
      </c>
      <c r="D112" s="48"/>
    </row>
    <row r="113" spans="1:4" s="1" customFormat="1" ht="26.4" x14ac:dyDescent="0.25">
      <c r="A113" s="24" t="s">
        <v>225</v>
      </c>
      <c r="B113" s="30" t="s">
        <v>200</v>
      </c>
      <c r="C113" s="31" t="s">
        <v>52</v>
      </c>
      <c r="D113" s="48"/>
    </row>
    <row r="114" spans="1:4" s="1" customFormat="1" ht="26.4" x14ac:dyDescent="0.25">
      <c r="A114" s="24" t="s">
        <v>226</v>
      </c>
      <c r="B114" s="30" t="s">
        <v>56</v>
      </c>
      <c r="C114" s="31" t="s">
        <v>52</v>
      </c>
      <c r="D114" s="48"/>
    </row>
    <row r="115" spans="1:4" s="1" customFormat="1" x14ac:dyDescent="0.25">
      <c r="A115" s="24" t="s">
        <v>227</v>
      </c>
      <c r="B115" s="30" t="s">
        <v>57</v>
      </c>
      <c r="C115" s="31" t="s">
        <v>52</v>
      </c>
      <c r="D115" s="48"/>
    </row>
    <row r="116" spans="1:4" s="1" customFormat="1" ht="26.4" x14ac:dyDescent="0.25">
      <c r="A116" s="24" t="s">
        <v>228</v>
      </c>
      <c r="B116" s="30" t="s">
        <v>201</v>
      </c>
      <c r="C116" s="31" t="s">
        <v>52</v>
      </c>
      <c r="D116" s="48"/>
    </row>
    <row r="117" spans="1:4" s="1" customFormat="1" ht="26.4" x14ac:dyDescent="0.25">
      <c r="A117" s="24" t="s">
        <v>229</v>
      </c>
      <c r="B117" s="30" t="s">
        <v>202</v>
      </c>
      <c r="C117" s="31" t="s">
        <v>52</v>
      </c>
      <c r="D117" s="48"/>
    </row>
    <row r="118" spans="1:4" s="1" customFormat="1" x14ac:dyDescent="0.25">
      <c r="A118" s="24" t="s">
        <v>230</v>
      </c>
      <c r="B118" s="30" t="s">
        <v>58</v>
      </c>
      <c r="C118" s="31" t="s">
        <v>52</v>
      </c>
      <c r="D118" s="48"/>
    </row>
    <row r="119" spans="1:4" s="1" customFormat="1" x14ac:dyDescent="0.25">
      <c r="A119" s="51" t="s">
        <v>231</v>
      </c>
      <c r="B119" s="51"/>
      <c r="C119" s="51"/>
      <c r="D119" s="51"/>
    </row>
    <row r="120" spans="1:4" s="1" customFormat="1" x14ac:dyDescent="0.25">
      <c r="A120" s="52" t="s">
        <v>232</v>
      </c>
      <c r="B120" s="30" t="s">
        <v>203</v>
      </c>
      <c r="C120" s="31" t="s">
        <v>52</v>
      </c>
      <c r="D120" s="48">
        <v>2.56</v>
      </c>
    </row>
    <row r="121" spans="1:4" s="1" customFormat="1" x14ac:dyDescent="0.25">
      <c r="A121" s="52" t="s">
        <v>233</v>
      </c>
      <c r="B121" s="30" t="s">
        <v>59</v>
      </c>
      <c r="C121" s="31" t="s">
        <v>52</v>
      </c>
      <c r="D121" s="48"/>
    </row>
    <row r="122" spans="1:4" s="1" customFormat="1" x14ac:dyDescent="0.25">
      <c r="A122" s="52" t="s">
        <v>234</v>
      </c>
      <c r="B122" s="30" t="s">
        <v>60</v>
      </c>
      <c r="C122" s="31" t="s">
        <v>52</v>
      </c>
      <c r="D122" s="48"/>
    </row>
    <row r="123" spans="1:4" s="1" customFormat="1" x14ac:dyDescent="0.25">
      <c r="A123" s="52" t="s">
        <v>235</v>
      </c>
      <c r="B123" s="30" t="s">
        <v>61</v>
      </c>
      <c r="C123" s="31" t="s">
        <v>52</v>
      </c>
      <c r="D123" s="48"/>
    </row>
    <row r="124" spans="1:4" s="1" customFormat="1" x14ac:dyDescent="0.25">
      <c r="A124" s="52" t="s">
        <v>62</v>
      </c>
      <c r="B124" s="30" t="s">
        <v>63</v>
      </c>
      <c r="C124" s="31" t="s">
        <v>52</v>
      </c>
      <c r="D124" s="48"/>
    </row>
    <row r="125" spans="1:4" s="1" customFormat="1" x14ac:dyDescent="0.25">
      <c r="A125" s="51" t="s">
        <v>236</v>
      </c>
      <c r="B125" s="51"/>
      <c r="C125" s="51"/>
      <c r="D125" s="51"/>
    </row>
    <row r="126" spans="1:4" s="1" customFormat="1" ht="39.6" x14ac:dyDescent="0.25">
      <c r="A126" s="53" t="s">
        <v>237</v>
      </c>
      <c r="B126" s="30" t="s">
        <v>204</v>
      </c>
      <c r="C126" s="31" t="s">
        <v>52</v>
      </c>
      <c r="D126" s="48">
        <v>2.4300000000000002</v>
      </c>
    </row>
    <row r="127" spans="1:4" s="1" customFormat="1" ht="26.4" x14ac:dyDescent="0.25">
      <c r="A127" s="53" t="s">
        <v>238</v>
      </c>
      <c r="B127" s="30" t="s">
        <v>205</v>
      </c>
      <c r="C127" s="31" t="s">
        <v>52</v>
      </c>
      <c r="D127" s="48"/>
    </row>
    <row r="128" spans="1:4" s="1" customFormat="1" ht="39.6" x14ac:dyDescent="0.25">
      <c r="A128" s="53" t="s">
        <v>239</v>
      </c>
      <c r="B128" s="30" t="s">
        <v>206</v>
      </c>
      <c r="C128" s="31" t="s">
        <v>52</v>
      </c>
      <c r="D128" s="48"/>
    </row>
    <row r="129" spans="1:6" s="1" customFormat="1" x14ac:dyDescent="0.25">
      <c r="A129" s="53" t="s">
        <v>240</v>
      </c>
      <c r="B129" s="30" t="s">
        <v>64</v>
      </c>
      <c r="C129" s="31" t="s">
        <v>52</v>
      </c>
      <c r="D129" s="48"/>
    </row>
    <row r="130" spans="1:6" s="1" customFormat="1" ht="39.6" x14ac:dyDescent="0.25">
      <c r="A130" s="53" t="s">
        <v>241</v>
      </c>
      <c r="B130" s="30" t="s">
        <v>207</v>
      </c>
      <c r="C130" s="31" t="s">
        <v>52</v>
      </c>
      <c r="D130" s="48"/>
    </row>
    <row r="131" spans="1:6" s="1" customFormat="1" x14ac:dyDescent="0.25">
      <c r="A131" s="53" t="s">
        <v>242</v>
      </c>
      <c r="B131" s="30" t="s">
        <v>65</v>
      </c>
      <c r="C131" s="31" t="s">
        <v>52</v>
      </c>
      <c r="D131" s="48"/>
    </row>
    <row r="132" spans="1:6" s="1" customFormat="1" x14ac:dyDescent="0.25">
      <c r="A132" s="51" t="s">
        <v>243</v>
      </c>
      <c r="B132" s="51"/>
      <c r="C132" s="51"/>
      <c r="D132" s="51"/>
    </row>
    <row r="133" spans="1:6" s="1" customFormat="1" x14ac:dyDescent="0.25">
      <c r="A133" s="53" t="s">
        <v>244</v>
      </c>
      <c r="B133" s="30" t="s">
        <v>208</v>
      </c>
      <c r="C133" s="31" t="s">
        <v>52</v>
      </c>
      <c r="D133" s="48">
        <v>3.15</v>
      </c>
    </row>
    <row r="134" spans="1:6" s="1" customFormat="1" x14ac:dyDescent="0.25">
      <c r="A134" s="53" t="s">
        <v>245</v>
      </c>
      <c r="B134" s="30" t="s">
        <v>66</v>
      </c>
      <c r="C134" s="31" t="s">
        <v>52</v>
      </c>
      <c r="D134" s="48"/>
    </row>
    <row r="135" spans="1:6" s="1" customFormat="1" ht="26.4" x14ac:dyDescent="0.25">
      <c r="A135" s="53" t="s">
        <v>246</v>
      </c>
      <c r="B135" s="30" t="s">
        <v>209</v>
      </c>
      <c r="C135" s="31" t="s">
        <v>52</v>
      </c>
      <c r="D135" s="48"/>
    </row>
    <row r="136" spans="1:6" s="1" customFormat="1" x14ac:dyDescent="0.25">
      <c r="A136" s="53" t="s">
        <v>247</v>
      </c>
      <c r="B136" s="30" t="s">
        <v>67</v>
      </c>
      <c r="C136" s="31" t="s">
        <v>52</v>
      </c>
      <c r="D136" s="48"/>
    </row>
    <row r="137" spans="1:6" s="1" customFormat="1" ht="26.4" x14ac:dyDescent="0.25">
      <c r="A137" s="53" t="s">
        <v>248</v>
      </c>
      <c r="B137" s="30" t="s">
        <v>68</v>
      </c>
      <c r="C137" s="31" t="s">
        <v>52</v>
      </c>
      <c r="D137" s="48"/>
    </row>
    <row r="138" spans="1:6" s="1" customFormat="1" x14ac:dyDescent="0.25">
      <c r="A138" s="53" t="s">
        <v>249</v>
      </c>
      <c r="B138" s="30" t="s">
        <v>69</v>
      </c>
      <c r="C138" s="31" t="s">
        <v>52</v>
      </c>
      <c r="D138" s="48"/>
    </row>
    <row r="139" spans="1:6" s="4" customFormat="1" x14ac:dyDescent="0.3">
      <c r="A139" s="53" t="s">
        <v>250</v>
      </c>
      <c r="B139" s="30" t="s">
        <v>70</v>
      </c>
      <c r="C139" s="31" t="s">
        <v>52</v>
      </c>
      <c r="D139" s="48"/>
      <c r="E139" s="6"/>
      <c r="F139" s="7"/>
    </row>
    <row r="140" spans="1:6" s="4" customFormat="1" ht="15" customHeight="1" x14ac:dyDescent="0.3">
      <c r="A140" s="54" t="s">
        <v>33</v>
      </c>
      <c r="B140" s="54"/>
      <c r="C140" s="54"/>
      <c r="D140" s="39">
        <f>D111+D120+D126+D133</f>
        <v>10.450000000000001</v>
      </c>
    </row>
    <row r="141" spans="1:6" ht="23.4" customHeight="1" x14ac:dyDescent="0.25">
      <c r="A141" s="55" t="s">
        <v>33</v>
      </c>
      <c r="B141" s="55"/>
      <c r="C141" s="55"/>
      <c r="D141" s="39">
        <f>D22+D31+D44+D56+D65+D71+D78+D85+D97+D108+D140</f>
        <v>91.420000000000016</v>
      </c>
    </row>
    <row r="142" spans="1:6" x14ac:dyDescent="0.25">
      <c r="A142" s="56"/>
      <c r="B142" s="57"/>
      <c r="C142" s="57"/>
      <c r="D142" s="58"/>
    </row>
    <row r="143" spans="1:6" s="1" customFormat="1" x14ac:dyDescent="0.25">
      <c r="A143" s="23" t="s">
        <v>256</v>
      </c>
      <c r="B143" s="23"/>
      <c r="C143" s="23"/>
      <c r="D143" s="23"/>
    </row>
    <row r="144" spans="1:6" s="1" customFormat="1" x14ac:dyDescent="0.25">
      <c r="A144" s="59" t="s">
        <v>257</v>
      </c>
      <c r="B144" s="59"/>
      <c r="C144" s="59"/>
      <c r="D144" s="59"/>
    </row>
    <row r="145" spans="1:4" s="2" customFormat="1" x14ac:dyDescent="0.3">
      <c r="A145" s="53" t="s">
        <v>258</v>
      </c>
      <c r="B145" s="45" t="s">
        <v>269</v>
      </c>
      <c r="C145" s="31" t="s">
        <v>259</v>
      </c>
      <c r="D145" s="60">
        <v>9.98</v>
      </c>
    </row>
    <row r="146" spans="1:4" s="4" customFormat="1" ht="15" customHeight="1" x14ac:dyDescent="0.3">
      <c r="A146" s="38" t="s">
        <v>33</v>
      </c>
      <c r="B146" s="38"/>
      <c r="C146" s="38"/>
      <c r="D146" s="39">
        <f>SUM(D145:D145)</f>
        <v>9.98</v>
      </c>
    </row>
    <row r="147" spans="1:4" s="4" customFormat="1" ht="26.4" customHeight="1" x14ac:dyDescent="0.3">
      <c r="A147" s="61"/>
      <c r="B147" s="61"/>
      <c r="C147" s="61"/>
      <c r="D147" s="62"/>
    </row>
    <row r="148" spans="1:4" s="1" customFormat="1" x14ac:dyDescent="0.25">
      <c r="A148" s="12" t="s">
        <v>251</v>
      </c>
      <c r="B148" s="12"/>
      <c r="C148" s="12"/>
      <c r="D148" s="12"/>
    </row>
    <row r="149" spans="1:4" s="1" customFormat="1" x14ac:dyDescent="0.25"/>
    <row r="150" spans="1:4" s="1" customFormat="1" x14ac:dyDescent="0.25">
      <c r="A150" s="12"/>
      <c r="B150" s="12"/>
      <c r="C150" s="12"/>
      <c r="D150" s="12"/>
    </row>
    <row r="151" spans="1:4" s="1" customFormat="1" x14ac:dyDescent="0.25"/>
    <row r="152" spans="1:4" s="1" customFormat="1" x14ac:dyDescent="0.25">
      <c r="A152" s="12" t="s">
        <v>255</v>
      </c>
      <c r="B152" s="12"/>
      <c r="C152" s="12"/>
      <c r="D152" s="12"/>
    </row>
  </sheetData>
  <mergeCells count="55">
    <mergeCell ref="A44:C44"/>
    <mergeCell ref="D46:D55"/>
    <mergeCell ref="A31:C31"/>
    <mergeCell ref="D24:D30"/>
    <mergeCell ref="D33:D43"/>
    <mergeCell ref="A32:D32"/>
    <mergeCell ref="A45:D45"/>
    <mergeCell ref="A144:D144"/>
    <mergeCell ref="A146:C146"/>
    <mergeCell ref="A142:D142"/>
    <mergeCell ref="A72:D72"/>
    <mergeCell ref="A79:D79"/>
    <mergeCell ref="D80:D84"/>
    <mergeCell ref="D99:D107"/>
    <mergeCell ref="A109:D109"/>
    <mergeCell ref="A108:C108"/>
    <mergeCell ref="A57:D57"/>
    <mergeCell ref="A152:D152"/>
    <mergeCell ref="A110:D110"/>
    <mergeCell ref="D126:D131"/>
    <mergeCell ref="A140:C140"/>
    <mergeCell ref="A132:D132"/>
    <mergeCell ref="D133:D139"/>
    <mergeCell ref="A141:C141"/>
    <mergeCell ref="A148:D148"/>
    <mergeCell ref="A150:D150"/>
    <mergeCell ref="D111:D118"/>
    <mergeCell ref="A119:D119"/>
    <mergeCell ref="D120:D124"/>
    <mergeCell ref="A125:D125"/>
    <mergeCell ref="D58:D64"/>
    <mergeCell ref="A143:D143"/>
    <mergeCell ref="A98:D98"/>
    <mergeCell ref="A85:C85"/>
    <mergeCell ref="A78:C78"/>
    <mergeCell ref="A71:C71"/>
    <mergeCell ref="C1:D1"/>
    <mergeCell ref="B2:D2"/>
    <mergeCell ref="C3:D3"/>
    <mergeCell ref="A10:D10"/>
    <mergeCell ref="A23:D23"/>
    <mergeCell ref="A4:D4"/>
    <mergeCell ref="A5:D5"/>
    <mergeCell ref="A6:D6"/>
    <mergeCell ref="A22:C22"/>
    <mergeCell ref="A7:D7"/>
    <mergeCell ref="D11:D21"/>
    <mergeCell ref="A56:C56"/>
    <mergeCell ref="A65:C65"/>
    <mergeCell ref="A66:D66"/>
    <mergeCell ref="A97:C97"/>
    <mergeCell ref="A86:D86"/>
    <mergeCell ref="D87:D96"/>
    <mergeCell ref="D67:D70"/>
    <mergeCell ref="D73:D77"/>
  </mergeCells>
  <phoneticPr fontId="5" type="noConversion"/>
  <pageMargins left="0.7" right="0.7" top="0.75" bottom="0.75" header="0.3" footer="0.3"/>
  <pageSetup paperSize="9" scale="51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Парковки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 Mart</dc:creator>
  <cp:lastModifiedBy>user</cp:lastModifiedBy>
  <cp:lastPrinted>2024-11-02T09:47:45Z</cp:lastPrinted>
  <dcterms:created xsi:type="dcterms:W3CDTF">2024-02-12T11:12:36Z</dcterms:created>
  <dcterms:modified xsi:type="dcterms:W3CDTF">2025-05-23T07:48:50Z</dcterms:modified>
</cp:coreProperties>
</file>