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Юрист\- АЛОЕ ПОЛЕ\Собрания\Новое ОСС\От собственников\на 24.04.2025 согласовано\СОГЛАСОВАНО ПОЛНОСТЬЮ\"/>
    </mc:Choice>
  </mc:AlternateContent>
  <xr:revisionPtr revIDLastSave="0" documentId="13_ncr:1_{63DDC170-1A83-41B3-8E88-37F04109A41C}" xr6:coauthVersionLast="47" xr6:coauthVersionMax="47" xr10:uidLastSave="{00000000-0000-0000-0000-000000000000}"/>
  <bookViews>
    <workbookView xWindow="-108" yWindow="-108" windowWidth="23256" windowHeight="12576" tabRatio="866" xr2:uid="{00000000-000D-0000-FFFF-FFFF00000000}"/>
  </bookViews>
  <sheets>
    <sheet name="Кладовки" sheetId="10" r:id="rId1"/>
    <sheet name="Лист1" sheetId="7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10" l="1"/>
  <c r="D60" i="10" l="1"/>
  <c r="D111" i="10" l="1"/>
  <c r="D69" i="10"/>
  <c r="D49" i="10"/>
  <c r="D39" i="10"/>
  <c r="D26" i="10"/>
  <c r="D16" i="10"/>
  <c r="D112" i="10" l="1"/>
</calcChain>
</file>

<file path=xl/sharedStrings.xml><?xml version="1.0" encoding="utf-8"?>
<sst xmlns="http://schemas.openxmlformats.org/spreadsheetml/2006/main" count="278" uniqueCount="208">
  <si>
    <t>Перечень работ</t>
  </si>
  <si>
    <t>Периодичность</t>
  </si>
  <si>
    <t>1 раз в месяц</t>
  </si>
  <si>
    <t>1 раз в неделю</t>
  </si>
  <si>
    <t>2 раза в год</t>
  </si>
  <si>
    <t>постоянно</t>
  </si>
  <si>
    <t>1 раз в квартал</t>
  </si>
  <si>
    <t>1 раз в год</t>
  </si>
  <si>
    <t>согласно регламенту</t>
  </si>
  <si>
    <t>Обучение пожарно-техническому минимому персонала на обслуживаемых объектах</t>
  </si>
  <si>
    <t>Взаимодействие с органами государственной власти и органами местного самоуправления по вопросам, связанным с деятельностью по управлению многоквартирным домом</t>
  </si>
  <si>
    <t>Осмотр системы отопления (состояние трубопроводов, запорной арматуры, мембранных баков и контроль давления в них)</t>
  </si>
  <si>
    <t>по мере необходимости</t>
  </si>
  <si>
    <t>Подготовка лифтов к ежегодному техническому освидетельствованию в соответствии с Правилами устройства и безопасной эксплуатации лифтов</t>
  </si>
  <si>
    <t>Проведение ТО-1, ТО-2</t>
  </si>
  <si>
    <t>по графику</t>
  </si>
  <si>
    <t>Работа специалиста, связанная с технической неисправностью лифтов</t>
  </si>
  <si>
    <t>Периодическое техническое освидетельствование лифтов</t>
  </si>
  <si>
    <t>Страхование лифтов</t>
  </si>
  <si>
    <t>Работы по техническому обслуживанию лифтов  и системы диспетчерского контроля лифтов и обеспечение диспетчерской связи с кабиной лифтов</t>
  </si>
  <si>
    <t xml:space="preserve"> 3.1</t>
  </si>
  <si>
    <t xml:space="preserve"> 3.2</t>
  </si>
  <si>
    <t xml:space="preserve"> 3.3</t>
  </si>
  <si>
    <t xml:space="preserve"> 3.4</t>
  </si>
  <si>
    <t xml:space="preserve"> 3.5</t>
  </si>
  <si>
    <t xml:space="preserve"> 3.6</t>
  </si>
  <si>
    <t xml:space="preserve"> 3.7</t>
  </si>
  <si>
    <t xml:space="preserve"> 3.8</t>
  </si>
  <si>
    <t xml:space="preserve"> 3.9</t>
  </si>
  <si>
    <t xml:space="preserve"> 3.10</t>
  </si>
  <si>
    <t>Итого:</t>
  </si>
  <si>
    <t>Поддержание температурно-влажностного режима шахты лифтов, системы освещения и оповещения</t>
  </si>
  <si>
    <t xml:space="preserve"> 1.1</t>
  </si>
  <si>
    <t xml:space="preserve"> 1.2</t>
  </si>
  <si>
    <t xml:space="preserve"> 1.3</t>
  </si>
  <si>
    <t xml:space="preserve"> 4.1</t>
  </si>
  <si>
    <t xml:space="preserve"> 4.2</t>
  </si>
  <si>
    <t>Осмотр состояния трубопроводов и запорной арматуры, при необходимости устранение видимых неисправностей</t>
  </si>
  <si>
    <t xml:space="preserve">Контроль работоспособности запорной арматуры </t>
  </si>
  <si>
    <t>1 раз в 3 месяца</t>
  </si>
  <si>
    <t>Осмотр мембранных баков, контроль давления в баках по манометру</t>
  </si>
  <si>
    <t>Восстановление тепловой изоляции</t>
  </si>
  <si>
    <t>Промывка системы и сдача по акту в теплоснабжающую организацию</t>
  </si>
  <si>
    <t>Гидравлическое испытание на повышенное давление и сдача по акту в теплоснабжающую организацию</t>
  </si>
  <si>
    <t>Ревизия всех составляющих системы отопления. При необходимости ремонт, замена, поверка</t>
  </si>
  <si>
    <t xml:space="preserve"> 7.1</t>
  </si>
  <si>
    <t>ежедневно</t>
  </si>
  <si>
    <t>Организация оказания услуг и выполнения работ, предусмотренных перечнем услуг и работ, утвержденным решением общего собрания собственников</t>
  </si>
  <si>
    <t>Заключение договоров с подрядными организациями, обслуживающими инженерно-технические системы дома</t>
  </si>
  <si>
    <t>Контроль за выполнением подрядными организациями договорных обязательств по обслуживанию и ремонту общего имущества дома</t>
  </si>
  <si>
    <t>Содействие в организации и проведении общего собрания собственников (при необходимости)</t>
  </si>
  <si>
    <t>Заключение договоров с собственниками жилых и нежилых помещений в доме</t>
  </si>
  <si>
    <t>Сопровождение и поддержка специализированной электронной системы регистрации и учета заявок</t>
  </si>
  <si>
    <t>Сопровождение и поддержка информационного сайта</t>
  </si>
  <si>
    <t>Сопровождение мобильных приложений</t>
  </si>
  <si>
    <t>Рассмотрение обращений собственников помещений</t>
  </si>
  <si>
    <t>Организация сбора платежей, заключение договоров с банком на прием платежей</t>
  </si>
  <si>
    <t>Услуги платежных систем</t>
  </si>
  <si>
    <t>Анализ жилищного фонда по задолженности в целом (в т.ч. перед РСО)</t>
  </si>
  <si>
    <t>Контроль оформления документов по взысканию задолженности по каждому собственнику индивидуально</t>
  </si>
  <si>
    <t>Контроль и обеспечение своевременности внесения платежей в досудебном порядке (должники до 3-х месяцев), в т.ч. SMS-информирование</t>
  </si>
  <si>
    <t>Досудебно-перетензионная работа</t>
  </si>
  <si>
    <t>Адресный выезд к должникам по нежилому фонду (подготовка и направление актов сверки, дополнительной документации и т.п.)</t>
  </si>
  <si>
    <t>Представительство в судах общей юрисдикции, в арбитражных судах по взысканию задолженности</t>
  </si>
  <si>
    <t>Работа с Федеральной службой судебных приставов (ФССП) по исполнительным делопроизводствам</t>
  </si>
  <si>
    <t>Стоимость*
(тариф руб. 
на 1 кв.м)</t>
  </si>
  <si>
    <t>№
 п/п</t>
  </si>
  <si>
    <t>Перечень работ и услуг по управлению многоквартирным домом, услуг и работ по содержанию и ремонту общего имущества</t>
  </si>
  <si>
    <t>Закуп химии и инвентаря для уборки помещений</t>
  </si>
  <si>
    <t xml:space="preserve"> 1.4</t>
  </si>
  <si>
    <t xml:space="preserve"> 1.5</t>
  </si>
  <si>
    <t>Наладка, настройка, регулировка, замена осветительных приборов в шахте лифта</t>
  </si>
  <si>
    <t>Проверка, протяжка и зачистка (при необходимости) контактных соединений, проверка и восстановление кабельной разделки и заземления в электрощитовой</t>
  </si>
  <si>
    <t xml:space="preserve">Профилактический осмотр и устранение видимых неисправностей ВРУ, электропроводки (при необходимости). Контроль параметров сети, контроль положения коммутационной аппаратуры. </t>
  </si>
  <si>
    <t>Обслуживание помещений эл.щитовых, коммутационных щитов, шкафов управления. Осмотр средств защиты (перчатки д/э, ковры д/э и т.д)</t>
  </si>
  <si>
    <t>2 раза  в год</t>
  </si>
  <si>
    <t>Измерение температуры токопроводящих конструкций, разьемов, соединений (бесконтактным измерителем)</t>
  </si>
  <si>
    <t>Протяжка болтовых соединений, нулевых и заземляющих шин щитов управления, щитов автоматики и т.д.</t>
  </si>
  <si>
    <t>1 раз в 6 месяцев</t>
  </si>
  <si>
    <t>Контроль возникновения бездоговорных подключенений, скруток, нарушения изоляции. Устранение выявленных нарушений (при необходимости).</t>
  </si>
  <si>
    <t>Проверка исправности, ремонт, замена (при необходимости) отключающего электрооборудования (автоматических выключателей, рубильников, пускателей).</t>
  </si>
  <si>
    <t>Контроль, выявление и устранение неисправностей светильников (ремонт светильников с заменой ламп при необходимости)</t>
  </si>
  <si>
    <t>Чистка светильников</t>
  </si>
  <si>
    <t>Осмотр и устранение видимых неисправностей, протяжка электрических соединений, чистка электродвигателей.</t>
  </si>
  <si>
    <t>Осмотр и устранение видимых неисправностей (при необходимости)</t>
  </si>
  <si>
    <t>Проверка на наличие испытанных защитных средств, средств пожаротушения,  ковриков</t>
  </si>
  <si>
    <t>Проверка на наличие повреждения корпуса, заводских и ресурсных пломб, коррозии, вибрации и треска</t>
  </si>
  <si>
    <t>Осмотр технического состояния устройств защиты и автоматики, токопровдящих шин, разъемов, контактных соединений, измерение температуры</t>
  </si>
  <si>
    <t>2 раза в месяц</t>
  </si>
  <si>
    <t>Контроль за рациональным расходованием электроэнергии, по снижению расхода электроэнергии, повышению сроков службы электрооборудования и электрических сетей.</t>
  </si>
  <si>
    <t>Внешний осмотр составных частей установки на отсутствие повреждений, коррозии, грязи, прочность крепления наличие пломб (при необходимости чистка, закрепление</t>
  </si>
  <si>
    <t>Проверка технического состояния оборудования, правильности подключения кабелей электропитания и надежности контактов</t>
  </si>
  <si>
    <t>Контроль рабочего положения выключателей, переключателей, световой индикации.</t>
  </si>
  <si>
    <t>Контроль состояния основного и резервного источников питания и автоматического преключения цепей питания с основного ввода на резервный и обратно</t>
  </si>
  <si>
    <t>Регламентные работы, согласно действующему законодательству пожарной безопасности объектов АПС: ТО-1, ТО-2, ТО-3.</t>
  </si>
  <si>
    <t>Заправка, замена, учет огнетушителей, перемотка/замена пожарных рукавов</t>
  </si>
  <si>
    <t>5 раз в неделю</t>
  </si>
  <si>
    <t>Протирка пожарных щитов (снаружи и внутренней поверхности), ручных пожарных извещателей и датчиков загазованности</t>
  </si>
  <si>
    <t>Сухая/влажная  уборка поверхности инженерных систем: вент. короба, светильники, трубы пожарного водопровода,дренажные трубы.</t>
  </si>
  <si>
    <t>Тариф за кв.м.</t>
  </si>
  <si>
    <t>1. Санитарно-гигиеническое содержание помещений, входящих в состав общего имущества и парковочных мест</t>
  </si>
  <si>
    <t>2. Электротехнические работы</t>
  </si>
  <si>
    <t>Регламентные работы по сопряженности с датчиками загазованности, системой дымоудаления, сплинкерной системой и техническому обслуживанию, отключению СКУД</t>
  </si>
  <si>
    <t>3. Внутреннее, наружное, аварийное освещение (технических помещений, лестничных маршей, указательных табличек и т.д.)</t>
  </si>
  <si>
    <t xml:space="preserve"> 2.2</t>
  </si>
  <si>
    <t xml:space="preserve"> 2.3</t>
  </si>
  <si>
    <t xml:space="preserve"> 2.4</t>
  </si>
  <si>
    <t xml:space="preserve"> 2.5</t>
  </si>
  <si>
    <t xml:space="preserve"> 2.6</t>
  </si>
  <si>
    <t xml:space="preserve"> 2.7</t>
  </si>
  <si>
    <t xml:space="preserve"> 3.11</t>
  </si>
  <si>
    <t xml:space="preserve"> 4.3</t>
  </si>
  <si>
    <t xml:space="preserve"> 4.4</t>
  </si>
  <si>
    <t xml:space="preserve"> 4.5</t>
  </si>
  <si>
    <t xml:space="preserve"> 4.6</t>
  </si>
  <si>
    <t xml:space="preserve"> 4.7</t>
  </si>
  <si>
    <t xml:space="preserve"> 5.1</t>
  </si>
  <si>
    <t xml:space="preserve"> 5.2</t>
  </si>
  <si>
    <t xml:space="preserve"> 5.3</t>
  </si>
  <si>
    <t xml:space="preserve"> 5.4</t>
  </si>
  <si>
    <t xml:space="preserve"> 5.5</t>
  </si>
  <si>
    <t xml:space="preserve"> 5.6</t>
  </si>
  <si>
    <t xml:space="preserve"> 5.7</t>
  </si>
  <si>
    <t xml:space="preserve"> 5.8</t>
  </si>
  <si>
    <t xml:space="preserve"> 6.1</t>
  </si>
  <si>
    <t xml:space="preserve"> 6.2</t>
  </si>
  <si>
    <t xml:space="preserve"> 6.3</t>
  </si>
  <si>
    <t xml:space="preserve"> 6.4</t>
  </si>
  <si>
    <t xml:space="preserve"> 6.5</t>
  </si>
  <si>
    <t xml:space="preserve"> 7.2</t>
  </si>
  <si>
    <t xml:space="preserve"> 7.3</t>
  </si>
  <si>
    <t xml:space="preserve"> 7.4</t>
  </si>
  <si>
    <t xml:space="preserve">Ручная уборка мусора </t>
  </si>
  <si>
    <t xml:space="preserve"> 2.1</t>
  </si>
  <si>
    <t>4.Система отопления</t>
  </si>
  <si>
    <t xml:space="preserve"> 4.8</t>
  </si>
  <si>
    <t>5. Обслуживание системы противопожарной защиты (система АПС, СОУЭ, система водяного пожаротушения)</t>
  </si>
  <si>
    <t>6. Отделочные, общестроительные работы, текущий ремонт</t>
  </si>
  <si>
    <t>Влажная уборка (проходы), влажная протирка дверей общего пользования</t>
  </si>
  <si>
    <t>Перекатка/замена пожарных рукавов</t>
  </si>
  <si>
    <t>2 раза в год/1 раз в 8 лет</t>
  </si>
  <si>
    <t xml:space="preserve"> 5.9</t>
  </si>
  <si>
    <t>Ремонт и покраска входных дверей общего пользования</t>
  </si>
  <si>
    <t xml:space="preserve">Замена ручек на дверях мест общего пользования </t>
  </si>
  <si>
    <t xml:space="preserve"> 7.5</t>
  </si>
  <si>
    <t xml:space="preserve"> 7.6</t>
  </si>
  <si>
    <t xml:space="preserve"> 7.7</t>
  </si>
  <si>
    <t xml:space="preserve"> 7.8</t>
  </si>
  <si>
    <t>Косметический ремонт входной группы и этажей</t>
  </si>
  <si>
    <t>1 раз в 6 лет</t>
  </si>
  <si>
    <t>Мелкий ремонт лифтового оборудования</t>
  </si>
  <si>
    <t>Замена элементов или частей элементов лифтового оборудования</t>
  </si>
  <si>
    <t>Ремонт, регулировка/замена устройств самозакрывания дверей общего пользования</t>
  </si>
  <si>
    <t>Замена, восстановление отдельных участков пола, потолка</t>
  </si>
  <si>
    <t xml:space="preserve"> 6.6</t>
  </si>
  <si>
    <t xml:space="preserve"> 6.7</t>
  </si>
  <si>
    <t>7. Обслуживание лифтов и системы диспетчерского контроля лифтов в количестве 5 шт.</t>
  </si>
  <si>
    <t>8.1 Организационно-правовая работа</t>
  </si>
  <si>
    <t xml:space="preserve"> 8.1.1</t>
  </si>
  <si>
    <t xml:space="preserve"> 8.1.2</t>
  </si>
  <si>
    <t xml:space="preserve"> 8.1.3</t>
  </si>
  <si>
    <t xml:space="preserve"> 8.1.4</t>
  </si>
  <si>
    <t xml:space="preserve"> 8.1.5</t>
  </si>
  <si>
    <t xml:space="preserve"> 8.1.6</t>
  </si>
  <si>
    <t xml:space="preserve"> 8.1.7</t>
  </si>
  <si>
    <t xml:space="preserve"> 8.1.8</t>
  </si>
  <si>
    <t>Прием, хранение и передача технической документации на кладовки и иных связанных с управлением этим домом документов, а также их актуализация и восстановление (при необходимости)</t>
  </si>
  <si>
    <t>Сбор, обновление и хранение информации о собственниках помещений кладовок, а также о лицах, использующих общее имущество в кладовках на основании договоров (по решению общего собрания собственников помещений в многоквартирном доме), включая ведение актуальных списков в электронном виде и (или) на бумажных носителях с учетом требований законодательства Российской Федерации о защите персональных данных</t>
  </si>
  <si>
    <t>Подготовка предложений по вопросам содержания и ремонта общего имущества собственников помещений в кладовках для их рассмотрения общим собранием собственников помещений в многоквартирном доме</t>
  </si>
  <si>
    <t>Начисление обязательных платежей и взносов, связанных с оплатой расходов на содержание и ремонт общего имущества в  и коммунальных услуг, в соответствии с требованиями законодательства Российской Федерации</t>
  </si>
  <si>
    <t>Оформление платежных документов и направление их собственникам и пользователям помещений кладовок</t>
  </si>
  <si>
    <t>Осуществление расчетов с ресурсоснабжающими организациями за коммунальные ресурсы, поставленные по договорам ресурсоснабжения в целях обеспечения предоставления в установленном порядке собственникам и пользователям помещений кладовок коммунальной услуги соответствующего вида</t>
  </si>
  <si>
    <t>Подготовка документов для  претензионной и исковой работы в отношении лиц, не исполнивших обязанность по внесению платы за помещение кдадовки и коммунальные услуги, предусмотренную жилищным законодательством Российской Федерации</t>
  </si>
  <si>
    <t>8.2 Организация взаимодействия с собственниками</t>
  </si>
  <si>
    <t xml:space="preserve"> 8.2.1</t>
  </si>
  <si>
    <t xml:space="preserve"> 8.2.2</t>
  </si>
  <si>
    <t xml:space="preserve"> 8.2.3</t>
  </si>
  <si>
    <t xml:space="preserve"> 8.2.4</t>
  </si>
  <si>
    <t xml:space="preserve"> 8.2.5</t>
  </si>
  <si>
    <t>8.3 Организация и осуществление расчетов</t>
  </si>
  <si>
    <t xml:space="preserve"> 8.3.1</t>
  </si>
  <si>
    <t xml:space="preserve"> 8.3.2</t>
  </si>
  <si>
    <t xml:space="preserve"> 8.3.3</t>
  </si>
  <si>
    <t xml:space="preserve"> 8.3.4</t>
  </si>
  <si>
    <t xml:space="preserve"> 8.3.5</t>
  </si>
  <si>
    <t xml:space="preserve"> 8.3.6</t>
  </si>
  <si>
    <t>8.4 Работа с проблемной задолженностью</t>
  </si>
  <si>
    <t xml:space="preserve"> 8.4.1</t>
  </si>
  <si>
    <t xml:space="preserve"> 8.4.2</t>
  </si>
  <si>
    <t xml:space="preserve"> 8.4.3</t>
  </si>
  <si>
    <t xml:space="preserve"> 8.4.4</t>
  </si>
  <si>
    <t xml:space="preserve"> 8.4.5</t>
  </si>
  <si>
    <t xml:space="preserve"> 8.4.6</t>
  </si>
  <si>
    <t xml:space="preserve"> 8.4.7</t>
  </si>
  <si>
    <t>Проверка система заземления</t>
  </si>
  <si>
    <t>Снятие показаний приборов учета</t>
  </si>
  <si>
    <t>Осмотр электродвигателей вентиляторов, насосов, исполнительных механизмов и приводов</t>
  </si>
  <si>
    <t>Приложение № 3.2</t>
  </si>
  <si>
    <t>к договору управления многоквартирным домом от "___" ____________ 202__ г.</t>
  </si>
  <si>
    <t xml:space="preserve">в многоквартирном доме по адресу: г. Челябинск, пр. Ленина, д. 64Б. </t>
  </si>
  <si>
    <t>Размер платы за содержание жилого помещения - нежилое помещение (кладовка)</t>
  </si>
  <si>
    <t>Управляющая организация: ООО "Алое Поле-Сервис"                                                                                                                              Собственник:</t>
  </si>
  <si>
    <t>8. Управление многоквартирным домом</t>
  </si>
  <si>
    <r>
      <t xml:space="preserve">ИТОГО: размер платы за содержание жилого помещения 71,32 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руб./1 кв.м. помещения</t>
    </r>
  </si>
  <si>
    <t>______________________________                                                                                                                                               ______________________________</t>
  </si>
  <si>
    <r>
      <rPr>
        <b/>
        <sz val="10"/>
        <rFont val="Times New Roman"/>
        <family val="1"/>
        <charset val="204"/>
      </rPr>
      <t>Ежемесячно</t>
    </r>
    <r>
      <rPr>
        <sz val="10"/>
        <rFont val="Times New Roman"/>
        <family val="1"/>
        <charset val="204"/>
      </rPr>
      <t xml:space="preserve"> (в соответствии с техническими требованиями на
оборудование)</t>
    </r>
  </si>
  <si>
    <t xml:space="preserve"> 2.8</t>
  </si>
  <si>
    <t>Техническое обслуживание системы видеонаблюдения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</si>
</sst>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₽_-;\-* #,##0.00\ _₽_-;_-* &quot;-&quot;??\ _₽_-;_-@_-"/>
    <numFmt numFmtId="165" formatCode="#,##0.00\ _₽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/>
      <right style="medium">
        <color theme="2" tint="-0.499984740745262"/>
      </right>
      <top/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/>
      <diagonal/>
    </border>
    <border>
      <left style="medium">
        <color theme="2" tint="-0.499984740745262"/>
      </left>
      <right style="medium">
        <color theme="2" tint="-0.499984740745262"/>
      </right>
      <top/>
      <bottom/>
      <diagonal/>
    </border>
    <border>
      <left style="medium">
        <color theme="2" tint="-0.499984740745262"/>
      </left>
      <right style="medium">
        <color theme="2" tint="-0.499984740745262"/>
      </right>
      <top/>
      <bottom style="medium">
        <color theme="2" tint="-0.499984740745262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 style="medium">
        <color theme="2" tint="-0.499984740745262"/>
      </bottom>
      <diagonal/>
    </border>
    <border>
      <left/>
      <right/>
      <top style="medium">
        <color theme="2" tint="-0.499984740745262"/>
      </top>
      <bottom style="medium">
        <color theme="2" tint="-0.4999847407452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/>
      <right/>
      <top style="medium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theme="2" tint="-0.499984740745262"/>
      </top>
      <bottom style="thin">
        <color indexed="64"/>
      </bottom>
      <diagonal/>
    </border>
    <border>
      <left/>
      <right/>
      <top style="medium">
        <color theme="2" tint="-0.499984740745262"/>
      </top>
      <bottom style="thin">
        <color indexed="64"/>
      </bottom>
      <diagonal/>
    </border>
    <border>
      <left/>
      <right style="thin">
        <color indexed="64"/>
      </right>
      <top style="medium">
        <color theme="2" tint="-0.499984740745262"/>
      </top>
      <bottom style="thin">
        <color indexed="64"/>
      </bottom>
      <diagonal/>
    </border>
    <border>
      <left/>
      <right/>
      <top/>
      <bottom style="medium">
        <color theme="2" tint="-0.499984740745262"/>
      </bottom>
      <diagonal/>
    </border>
    <border>
      <left style="thin">
        <color indexed="64"/>
      </left>
      <right style="medium">
        <color theme="2" tint="-0.499984740745262"/>
      </right>
      <top style="medium">
        <color theme="2" tint="-0.499984740745262"/>
      </top>
      <bottom/>
      <diagonal/>
    </border>
    <border>
      <left style="thin">
        <color indexed="64"/>
      </left>
      <right style="medium">
        <color theme="2" tint="-0.499984740745262"/>
      </right>
      <top/>
      <bottom/>
      <diagonal/>
    </border>
    <border>
      <left style="thin">
        <color indexed="64"/>
      </left>
      <right style="medium">
        <color theme="2" tint="-0.499984740745262"/>
      </right>
      <top/>
      <bottom style="medium">
        <color theme="2" tint="-0.499984740745262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2" tint="-0.499984740745262"/>
      </right>
      <top style="medium">
        <color indexed="64"/>
      </top>
      <bottom style="medium">
        <color indexed="64"/>
      </bottom>
      <diagonal/>
    </border>
    <border>
      <left style="medium">
        <color theme="2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theme="2" tint="-0.49998474074526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43" fontId="3" fillId="0" borderId="0" xfId="1" applyFont="1" applyAlignment="1">
      <alignment vertical="center"/>
    </xf>
    <xf numFmtId="43" fontId="2" fillId="0" borderId="0" xfId="1" applyFont="1" applyFill="1" applyAlignment="1">
      <alignment vertical="center"/>
    </xf>
    <xf numFmtId="164" fontId="2" fillId="0" borderId="0" xfId="0" applyNumberFormat="1" applyFont="1" applyAlignment="1">
      <alignment vertical="center"/>
    </xf>
    <xf numFmtId="0" fontId="6" fillId="0" borderId="0" xfId="2"/>
    <xf numFmtId="0" fontId="7" fillId="0" borderId="0" xfId="2" applyFont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Fill="1"/>
    <xf numFmtId="0" fontId="8" fillId="0" borderId="0" xfId="0" applyFont="1" applyFill="1" applyAlignment="1">
      <alignment horizontal="left"/>
    </xf>
    <xf numFmtId="0" fontId="6" fillId="0" borderId="0" xfId="2" applyFill="1"/>
    <xf numFmtId="0" fontId="8" fillId="0" borderId="0" xfId="0" applyFont="1" applyFill="1" applyAlignment="1">
      <alignment horizontal="right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2" applyFont="1" applyFill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2" fontId="8" fillId="0" borderId="15" xfId="2" applyNumberFormat="1" applyFont="1" applyFill="1" applyBorder="1" applyAlignment="1">
      <alignment horizontal="center" wrapText="1"/>
    </xf>
    <xf numFmtId="0" fontId="8" fillId="0" borderId="15" xfId="2" applyFont="1" applyFill="1" applyBorder="1" applyAlignment="1">
      <alignment horizontal="left" wrapText="1"/>
    </xf>
    <xf numFmtId="0" fontId="10" fillId="0" borderId="15" xfId="2" applyFont="1" applyFill="1" applyBorder="1" applyAlignment="1">
      <alignment horizontal="center" wrapText="1"/>
    </xf>
    <xf numFmtId="165" fontId="8" fillId="0" borderId="16" xfId="0" applyNumberFormat="1" applyFont="1" applyFill="1" applyBorder="1" applyAlignment="1">
      <alignment horizontal="center" vertical="center" wrapText="1"/>
    </xf>
    <xf numFmtId="2" fontId="8" fillId="0" borderId="15" xfId="0" applyNumberFormat="1" applyFont="1" applyFill="1" applyBorder="1" applyAlignment="1">
      <alignment horizontal="center" vertical="center" wrapText="1"/>
    </xf>
    <xf numFmtId="165" fontId="8" fillId="0" borderId="17" xfId="0" applyNumberFormat="1" applyFont="1" applyFill="1" applyBorder="1" applyAlignment="1">
      <alignment horizontal="center" vertical="center" wrapText="1"/>
    </xf>
    <xf numFmtId="2" fontId="8" fillId="0" borderId="16" xfId="0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justify" vertical="center" wrapText="1"/>
    </xf>
    <xf numFmtId="0" fontId="8" fillId="0" borderId="16" xfId="0" applyFont="1" applyFill="1" applyBorder="1" applyAlignment="1">
      <alignment horizontal="center" vertical="center" wrapText="1"/>
    </xf>
    <xf numFmtId="165" fontId="8" fillId="0" borderId="34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right" vertical="center" wrapText="1"/>
    </xf>
    <xf numFmtId="165" fontId="9" fillId="0" borderId="3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9" fillId="0" borderId="20" xfId="2" applyFont="1" applyFill="1" applyBorder="1" applyAlignment="1">
      <alignment horizontal="center"/>
    </xf>
    <xf numFmtId="0" fontId="9" fillId="0" borderId="21" xfId="2" applyFont="1" applyFill="1" applyBorder="1" applyAlignment="1">
      <alignment horizontal="center"/>
    </xf>
    <xf numFmtId="0" fontId="9" fillId="0" borderId="22" xfId="2" applyFont="1" applyFill="1" applyBorder="1" applyAlignment="1">
      <alignment horizontal="center"/>
    </xf>
    <xf numFmtId="0" fontId="8" fillId="0" borderId="15" xfId="2" applyFont="1" applyFill="1" applyBorder="1" applyAlignment="1">
      <alignment horizontal="center" wrapText="1"/>
    </xf>
    <xf numFmtId="2" fontId="10" fillId="0" borderId="16" xfId="2" applyNumberFormat="1" applyFont="1" applyFill="1" applyBorder="1" applyAlignment="1">
      <alignment horizontal="center" vertical="center" wrapText="1"/>
    </xf>
    <xf numFmtId="2" fontId="10" fillId="0" borderId="17" xfId="2" applyNumberFormat="1" applyFont="1" applyFill="1" applyBorder="1" applyAlignment="1">
      <alignment horizontal="center" vertical="center" wrapText="1"/>
    </xf>
    <xf numFmtId="0" fontId="10" fillId="0" borderId="15" xfId="2" applyFont="1" applyFill="1" applyBorder="1" applyAlignment="1">
      <alignment horizontal="left" wrapText="1"/>
    </xf>
    <xf numFmtId="0" fontId="3" fillId="0" borderId="15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>
      <alignment horizontal="center" vertical="top" wrapText="1"/>
    </xf>
    <xf numFmtId="2" fontId="10" fillId="0" borderId="35" xfId="2" applyNumberFormat="1" applyFont="1" applyFill="1" applyBorder="1" applyAlignment="1">
      <alignment horizontal="center" vertical="center" wrapText="1"/>
    </xf>
    <xf numFmtId="1" fontId="9" fillId="0" borderId="11" xfId="0" applyNumberFormat="1" applyFont="1" applyFill="1" applyBorder="1" applyAlignment="1">
      <alignment horizontal="right" vertical="center"/>
    </xf>
    <xf numFmtId="1" fontId="9" fillId="0" borderId="12" xfId="0" applyNumberFormat="1" applyFont="1" applyFill="1" applyBorder="1" applyAlignment="1">
      <alignment horizontal="right" vertical="center"/>
    </xf>
    <xf numFmtId="1" fontId="9" fillId="0" borderId="13" xfId="0" applyNumberFormat="1" applyFont="1" applyFill="1" applyBorder="1" applyAlignment="1">
      <alignment horizontal="right" vertical="center"/>
    </xf>
    <xf numFmtId="2" fontId="9" fillId="0" borderId="6" xfId="0" applyNumberFormat="1" applyFont="1" applyFill="1" applyBorder="1" applyAlignment="1">
      <alignment horizontal="center" vertical="center" wrapText="1"/>
    </xf>
    <xf numFmtId="0" fontId="9" fillId="0" borderId="20" xfId="2" applyFont="1" applyFill="1" applyBorder="1" applyAlignment="1">
      <alignment horizontal="center" wrapText="1"/>
    </xf>
    <xf numFmtId="0" fontId="9" fillId="0" borderId="21" xfId="2" applyFont="1" applyFill="1" applyBorder="1" applyAlignment="1">
      <alignment horizontal="center" wrapText="1"/>
    </xf>
    <xf numFmtId="0" fontId="9" fillId="0" borderId="22" xfId="2" applyFont="1" applyFill="1" applyBorder="1" applyAlignment="1">
      <alignment horizontal="center" wrapText="1"/>
    </xf>
    <xf numFmtId="2" fontId="10" fillId="0" borderId="18" xfId="2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2" fontId="8" fillId="0" borderId="20" xfId="2" applyNumberFormat="1" applyFont="1" applyFill="1" applyBorder="1" applyAlignment="1">
      <alignment horizontal="center" wrapText="1"/>
    </xf>
    <xf numFmtId="0" fontId="8" fillId="0" borderId="15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justify" vertical="center" wrapText="1"/>
    </xf>
    <xf numFmtId="0" fontId="8" fillId="0" borderId="29" xfId="0" applyFont="1" applyFill="1" applyBorder="1" applyAlignment="1">
      <alignment horizontal="center" vertical="center" wrapText="1"/>
    </xf>
    <xf numFmtId="1" fontId="9" fillId="0" borderId="26" xfId="0" applyNumberFormat="1" applyFont="1" applyFill="1" applyBorder="1" applyAlignment="1">
      <alignment horizontal="right" vertical="center"/>
    </xf>
    <xf numFmtId="1" fontId="9" fillId="0" borderId="7" xfId="0" applyNumberFormat="1" applyFont="1" applyFill="1" applyBorder="1" applyAlignment="1">
      <alignment horizontal="right" vertical="center"/>
    </xf>
    <xf numFmtId="0" fontId="9" fillId="0" borderId="23" xfId="2" applyFont="1" applyFill="1" applyBorder="1" applyAlignment="1">
      <alignment horizontal="center" wrapText="1"/>
    </xf>
    <xf numFmtId="0" fontId="9" fillId="0" borderId="24" xfId="2" applyFont="1" applyFill="1" applyBorder="1" applyAlignment="1">
      <alignment horizontal="center" wrapText="1"/>
    </xf>
    <xf numFmtId="0" fontId="9" fillId="0" borderId="25" xfId="2" applyFont="1" applyFill="1" applyBorder="1" applyAlignment="1">
      <alignment horizontal="center" wrapText="1"/>
    </xf>
    <xf numFmtId="0" fontId="8" fillId="0" borderId="16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1" fontId="8" fillId="0" borderId="18" xfId="0" applyNumberFormat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1" fontId="9" fillId="0" borderId="5" xfId="0" applyNumberFormat="1" applyFont="1" applyFill="1" applyBorder="1" applyAlignment="1">
      <alignment horizontal="right" vertical="center"/>
    </xf>
    <xf numFmtId="1" fontId="9" fillId="0" borderId="3" xfId="0" applyNumberFormat="1" applyFont="1" applyFill="1" applyBorder="1" applyAlignment="1">
      <alignment horizontal="right" vertical="center"/>
    </xf>
    <xf numFmtId="1" fontId="9" fillId="0" borderId="32" xfId="0" applyNumberFormat="1" applyFont="1" applyFill="1" applyBorder="1" applyAlignment="1">
      <alignment horizontal="right" vertical="center"/>
    </xf>
    <xf numFmtId="2" fontId="9" fillId="0" borderId="33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3" fillId="0" borderId="0" xfId="0" applyFont="1" applyFill="1"/>
    <xf numFmtId="0" fontId="8" fillId="0" borderId="6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/>
    </xf>
    <xf numFmtId="14" fontId="8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5" xfId="2" applyFont="1" applyFill="1" applyBorder="1" applyAlignment="1">
      <alignment horizontal="center"/>
    </xf>
    <xf numFmtId="0" fontId="9" fillId="0" borderId="15" xfId="2" applyFont="1" applyFill="1" applyBorder="1" applyAlignment="1">
      <alignment horizontal="left" wrapText="1"/>
    </xf>
    <xf numFmtId="1" fontId="9" fillId="0" borderId="11" xfId="0" applyNumberFormat="1" applyFont="1" applyFill="1" applyBorder="1" applyAlignment="1">
      <alignment horizontal="right" vertical="center" wrapText="1"/>
    </xf>
    <xf numFmtId="1" fontId="9" fillId="0" borderId="12" xfId="0" applyNumberFormat="1" applyFont="1" applyFill="1" applyBorder="1" applyAlignment="1">
      <alignment horizontal="right" vertical="center" wrapText="1"/>
    </xf>
    <xf numFmtId="1" fontId="9" fillId="0" borderId="13" xfId="0" applyNumberFormat="1" applyFont="1" applyFill="1" applyBorder="1" applyAlignment="1">
      <alignment horizontal="right" vertical="center" wrapText="1"/>
    </xf>
    <xf numFmtId="0" fontId="8" fillId="0" borderId="14" xfId="0" applyFont="1" applyFill="1" applyBorder="1" applyAlignment="1">
      <alignment horizontal="left" vertical="top" wrapText="1"/>
    </xf>
    <xf numFmtId="0" fontId="8" fillId="0" borderId="14" xfId="0" applyFont="1" applyFill="1" applyBorder="1" applyAlignment="1">
      <alignment horizontal="left" vertical="top"/>
    </xf>
  </cellXfs>
  <cellStyles count="4">
    <cellStyle name="Обычный" xfId="0" builtinId="0"/>
    <cellStyle name="Обычный 2" xfId="2" xr:uid="{00000000-0005-0000-0000-000001000000}"/>
    <cellStyle name="Финансовый" xfId="1" builtinId="3"/>
    <cellStyle name="Финансовый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21"/>
  <sheetViews>
    <sheetView tabSelected="1" topLeftCell="A102" zoomScale="85" zoomScaleNormal="85" workbookViewId="0">
      <selection activeCell="E115" sqref="A1:E115"/>
    </sheetView>
  </sheetViews>
  <sheetFormatPr defaultColWidth="8.88671875" defaultRowHeight="14.4" x14ac:dyDescent="0.3"/>
  <cols>
    <col min="1" max="1" width="7.6640625" style="9" customWidth="1"/>
    <col min="2" max="2" width="98.6640625" style="9" customWidth="1"/>
    <col min="3" max="3" width="42.33203125" style="9" customWidth="1"/>
    <col min="4" max="4" width="15.88671875" style="9" customWidth="1"/>
    <col min="5" max="5" width="8.88671875" style="8"/>
    <col min="6" max="6" width="9.109375" style="8" customWidth="1"/>
    <col min="7" max="16384" width="8.88671875" style="8"/>
  </cols>
  <sheetData>
    <row r="1" spans="1:6" x14ac:dyDescent="0.3">
      <c r="A1" s="12"/>
      <c r="B1" s="12"/>
      <c r="C1" s="13" t="s">
        <v>197</v>
      </c>
      <c r="D1" s="13"/>
      <c r="E1" s="14"/>
    </row>
    <row r="2" spans="1:6" x14ac:dyDescent="0.3">
      <c r="A2" s="12"/>
      <c r="B2" s="15" t="s">
        <v>198</v>
      </c>
      <c r="C2" s="15"/>
      <c r="D2" s="15"/>
      <c r="E2" s="14"/>
    </row>
    <row r="3" spans="1:6" x14ac:dyDescent="0.3">
      <c r="A3" s="12"/>
      <c r="B3" s="12"/>
      <c r="C3" s="16"/>
      <c r="D3" s="16"/>
      <c r="E3" s="14"/>
    </row>
    <row r="4" spans="1:6" x14ac:dyDescent="0.3">
      <c r="A4" s="16"/>
      <c r="B4" s="16"/>
      <c r="C4" s="16"/>
      <c r="D4" s="16"/>
      <c r="E4" s="14"/>
    </row>
    <row r="5" spans="1:6" x14ac:dyDescent="0.3">
      <c r="A5" s="17" t="s">
        <v>67</v>
      </c>
      <c r="B5" s="17"/>
      <c r="C5" s="17"/>
      <c r="D5" s="17"/>
      <c r="E5" s="14"/>
    </row>
    <row r="6" spans="1:6" x14ac:dyDescent="0.3">
      <c r="A6" s="17" t="s">
        <v>199</v>
      </c>
      <c r="B6" s="17"/>
      <c r="C6" s="17"/>
      <c r="D6" s="17"/>
      <c r="E6" s="14"/>
    </row>
    <row r="7" spans="1:6" x14ac:dyDescent="0.3">
      <c r="A7" s="18" t="s">
        <v>200</v>
      </c>
      <c r="B7" s="18"/>
      <c r="C7" s="18"/>
      <c r="D7" s="18"/>
      <c r="E7" s="14"/>
    </row>
    <row r="8" spans="1:6" ht="15" thickBot="1" x14ac:dyDescent="0.35">
      <c r="A8" s="14"/>
      <c r="B8" s="14"/>
      <c r="C8" s="14"/>
      <c r="D8" s="14"/>
      <c r="E8" s="14"/>
    </row>
    <row r="9" spans="1:6" ht="64.5" customHeight="1" thickBot="1" x14ac:dyDescent="0.35">
      <c r="A9" s="19" t="s">
        <v>66</v>
      </c>
      <c r="B9" s="19" t="s">
        <v>0</v>
      </c>
      <c r="C9" s="20" t="s">
        <v>1</v>
      </c>
      <c r="D9" s="21" t="s">
        <v>65</v>
      </c>
      <c r="E9" s="14"/>
    </row>
    <row r="10" spans="1:6" s="2" customFormat="1" ht="13.8" x14ac:dyDescent="0.3">
      <c r="A10" s="22" t="s">
        <v>100</v>
      </c>
      <c r="B10" s="23"/>
      <c r="C10" s="23"/>
      <c r="D10" s="24"/>
      <c r="E10" s="25"/>
    </row>
    <row r="11" spans="1:6" s="2" customFormat="1" ht="13.8" x14ac:dyDescent="0.25">
      <c r="A11" s="26" t="s">
        <v>32</v>
      </c>
      <c r="B11" s="27" t="s">
        <v>138</v>
      </c>
      <c r="C11" s="28" t="s">
        <v>3</v>
      </c>
      <c r="D11" s="29">
        <v>31.72</v>
      </c>
      <c r="E11" s="25"/>
    </row>
    <row r="12" spans="1:6" s="2" customFormat="1" ht="13.8" x14ac:dyDescent="0.25">
      <c r="A12" s="30" t="s">
        <v>33</v>
      </c>
      <c r="B12" s="27" t="s">
        <v>132</v>
      </c>
      <c r="C12" s="28" t="s">
        <v>96</v>
      </c>
      <c r="D12" s="31"/>
      <c r="E12" s="25"/>
    </row>
    <row r="13" spans="1:6" s="2" customFormat="1" ht="27.6" x14ac:dyDescent="0.25">
      <c r="A13" s="30" t="s">
        <v>34</v>
      </c>
      <c r="B13" s="27" t="s">
        <v>97</v>
      </c>
      <c r="C13" s="28" t="s">
        <v>6</v>
      </c>
      <c r="D13" s="31"/>
      <c r="E13" s="25"/>
    </row>
    <row r="14" spans="1:6" s="2" customFormat="1" ht="27.6" x14ac:dyDescent="0.25">
      <c r="A14" s="30" t="s">
        <v>69</v>
      </c>
      <c r="B14" s="27" t="s">
        <v>98</v>
      </c>
      <c r="C14" s="28" t="s">
        <v>4</v>
      </c>
      <c r="D14" s="31"/>
      <c r="E14" s="25"/>
    </row>
    <row r="15" spans="1:6" s="2" customFormat="1" ht="15" customHeight="1" thickBot="1" x14ac:dyDescent="0.35">
      <c r="A15" s="32" t="s">
        <v>70</v>
      </c>
      <c r="B15" s="33" t="s">
        <v>68</v>
      </c>
      <c r="C15" s="34" t="s">
        <v>2</v>
      </c>
      <c r="D15" s="35"/>
      <c r="E15" s="25"/>
      <c r="F15" s="5"/>
    </row>
    <row r="16" spans="1:6" s="3" customFormat="1" ht="15" customHeight="1" thickBot="1" x14ac:dyDescent="0.35">
      <c r="A16" s="36" t="s">
        <v>30</v>
      </c>
      <c r="B16" s="37"/>
      <c r="C16" s="38"/>
      <c r="D16" s="39">
        <f>SUM(D11:D15)</f>
        <v>31.72</v>
      </c>
      <c r="E16" s="40"/>
    </row>
    <row r="17" spans="1:5" x14ac:dyDescent="0.3">
      <c r="A17" s="41" t="s">
        <v>101</v>
      </c>
      <c r="B17" s="42"/>
      <c r="C17" s="42"/>
      <c r="D17" s="43"/>
      <c r="E17" s="14"/>
    </row>
    <row r="18" spans="1:5" ht="28.2" x14ac:dyDescent="0.3">
      <c r="A18" s="26" t="s">
        <v>133</v>
      </c>
      <c r="B18" s="27" t="s">
        <v>72</v>
      </c>
      <c r="C18" s="44" t="s">
        <v>4</v>
      </c>
      <c r="D18" s="45">
        <v>2.65</v>
      </c>
      <c r="E18" s="14"/>
    </row>
    <row r="19" spans="1:5" ht="28.2" x14ac:dyDescent="0.3">
      <c r="A19" s="26" t="s">
        <v>104</v>
      </c>
      <c r="B19" s="27" t="s">
        <v>73</v>
      </c>
      <c r="C19" s="44" t="s">
        <v>2</v>
      </c>
      <c r="D19" s="46"/>
      <c r="E19" s="14"/>
    </row>
    <row r="20" spans="1:5" ht="28.2" x14ac:dyDescent="0.3">
      <c r="A20" s="26" t="s">
        <v>105</v>
      </c>
      <c r="B20" s="47" t="s">
        <v>74</v>
      </c>
      <c r="C20" s="28" t="s">
        <v>75</v>
      </c>
      <c r="D20" s="46"/>
      <c r="E20" s="14"/>
    </row>
    <row r="21" spans="1:5" x14ac:dyDescent="0.3">
      <c r="A21" s="26" t="s">
        <v>106</v>
      </c>
      <c r="B21" s="27" t="s">
        <v>76</v>
      </c>
      <c r="C21" s="28" t="s">
        <v>6</v>
      </c>
      <c r="D21" s="46"/>
      <c r="E21" s="14"/>
    </row>
    <row r="22" spans="1:5" x14ac:dyDescent="0.3">
      <c r="A22" s="26" t="s">
        <v>107</v>
      </c>
      <c r="B22" s="27" t="s">
        <v>77</v>
      </c>
      <c r="C22" s="28" t="s">
        <v>78</v>
      </c>
      <c r="D22" s="46"/>
      <c r="E22" s="14"/>
    </row>
    <row r="23" spans="1:5" ht="28.2" x14ac:dyDescent="0.3">
      <c r="A23" s="26" t="s">
        <v>108</v>
      </c>
      <c r="B23" s="27" t="s">
        <v>79</v>
      </c>
      <c r="C23" s="44" t="s">
        <v>2</v>
      </c>
      <c r="D23" s="46"/>
      <c r="E23" s="14"/>
    </row>
    <row r="24" spans="1:5" ht="28.2" x14ac:dyDescent="0.3">
      <c r="A24" s="26" t="s">
        <v>109</v>
      </c>
      <c r="B24" s="27" t="s">
        <v>80</v>
      </c>
      <c r="C24" s="44" t="s">
        <v>4</v>
      </c>
      <c r="D24" s="46"/>
      <c r="E24" s="14"/>
    </row>
    <row r="25" spans="1:5" s="3" customFormat="1" ht="40.200000000000003" thickBot="1" x14ac:dyDescent="0.3">
      <c r="A25" s="26" t="s">
        <v>206</v>
      </c>
      <c r="B25" s="48" t="s">
        <v>207</v>
      </c>
      <c r="C25" s="49" t="s">
        <v>205</v>
      </c>
      <c r="D25" s="50"/>
      <c r="E25" s="40"/>
    </row>
    <row r="26" spans="1:5" s="3" customFormat="1" ht="15" customHeight="1" thickBot="1" x14ac:dyDescent="0.35">
      <c r="A26" s="51" t="s">
        <v>30</v>
      </c>
      <c r="B26" s="52"/>
      <c r="C26" s="53"/>
      <c r="D26" s="54">
        <f>SUM(D18)</f>
        <v>2.65</v>
      </c>
      <c r="E26" s="40"/>
    </row>
    <row r="27" spans="1:5" x14ac:dyDescent="0.3">
      <c r="A27" s="55" t="s">
        <v>103</v>
      </c>
      <c r="B27" s="56"/>
      <c r="C27" s="56"/>
      <c r="D27" s="57"/>
      <c r="E27" s="14"/>
    </row>
    <row r="28" spans="1:5" ht="28.2" x14ac:dyDescent="0.3">
      <c r="A28" s="26" t="s">
        <v>20</v>
      </c>
      <c r="B28" s="27" t="s">
        <v>81</v>
      </c>
      <c r="C28" s="44" t="s">
        <v>2</v>
      </c>
      <c r="D28" s="45">
        <v>5.15</v>
      </c>
      <c r="E28" s="14"/>
    </row>
    <row r="29" spans="1:5" x14ac:dyDescent="0.3">
      <c r="A29" s="26" t="s">
        <v>21</v>
      </c>
      <c r="B29" s="27" t="s">
        <v>82</v>
      </c>
      <c r="C29" s="28" t="s">
        <v>7</v>
      </c>
      <c r="D29" s="46"/>
      <c r="E29" s="14"/>
    </row>
    <row r="30" spans="1:5" x14ac:dyDescent="0.3">
      <c r="A30" s="26" t="s">
        <v>22</v>
      </c>
      <c r="B30" s="27" t="s">
        <v>196</v>
      </c>
      <c r="C30" s="28" t="s">
        <v>2</v>
      </c>
      <c r="D30" s="46"/>
      <c r="E30" s="14"/>
    </row>
    <row r="31" spans="1:5" ht="28.2" x14ac:dyDescent="0.3">
      <c r="A31" s="26" t="s">
        <v>23</v>
      </c>
      <c r="B31" s="27" t="s">
        <v>83</v>
      </c>
      <c r="C31" s="44" t="s">
        <v>4</v>
      </c>
      <c r="D31" s="46"/>
      <c r="E31" s="14"/>
    </row>
    <row r="32" spans="1:5" x14ac:dyDescent="0.3">
      <c r="A32" s="26" t="s">
        <v>24</v>
      </c>
      <c r="B32" s="27" t="s">
        <v>194</v>
      </c>
      <c r="C32" s="44" t="s">
        <v>6</v>
      </c>
      <c r="D32" s="46"/>
      <c r="E32" s="14"/>
    </row>
    <row r="33" spans="1:5" x14ac:dyDescent="0.3">
      <c r="A33" s="26" t="s">
        <v>25</v>
      </c>
      <c r="B33" s="27" t="s">
        <v>84</v>
      </c>
      <c r="C33" s="28" t="s">
        <v>12</v>
      </c>
      <c r="D33" s="46"/>
      <c r="E33" s="14"/>
    </row>
    <row r="34" spans="1:5" x14ac:dyDescent="0.3">
      <c r="A34" s="26" t="s">
        <v>26</v>
      </c>
      <c r="B34" s="27" t="s">
        <v>85</v>
      </c>
      <c r="C34" s="44" t="s">
        <v>4</v>
      </c>
      <c r="D34" s="46"/>
      <c r="E34" s="14"/>
    </row>
    <row r="35" spans="1:5" x14ac:dyDescent="0.3">
      <c r="A35" s="26" t="s">
        <v>27</v>
      </c>
      <c r="B35" s="27" t="s">
        <v>195</v>
      </c>
      <c r="C35" s="44" t="s">
        <v>2</v>
      </c>
      <c r="D35" s="46"/>
      <c r="E35" s="14"/>
    </row>
    <row r="36" spans="1:5" ht="18.600000000000001" customHeight="1" x14ac:dyDescent="0.3">
      <c r="A36" s="26" t="s">
        <v>28</v>
      </c>
      <c r="B36" s="27" t="s">
        <v>86</v>
      </c>
      <c r="C36" s="44" t="s">
        <v>2</v>
      </c>
      <c r="D36" s="46"/>
      <c r="E36" s="14"/>
    </row>
    <row r="37" spans="1:5" ht="28.2" x14ac:dyDescent="0.3">
      <c r="A37" s="26" t="s">
        <v>29</v>
      </c>
      <c r="B37" s="27" t="s">
        <v>87</v>
      </c>
      <c r="C37" s="44" t="s">
        <v>88</v>
      </c>
      <c r="D37" s="46"/>
      <c r="E37" s="14"/>
    </row>
    <row r="38" spans="1:5" ht="28.8" thickBot="1" x14ac:dyDescent="0.35">
      <c r="A38" s="26" t="s">
        <v>110</v>
      </c>
      <c r="B38" s="27" t="s">
        <v>89</v>
      </c>
      <c r="C38" s="44" t="s">
        <v>2</v>
      </c>
      <c r="D38" s="58"/>
      <c r="E38" s="14"/>
    </row>
    <row r="39" spans="1:5" s="3" customFormat="1" ht="15" customHeight="1" thickBot="1" x14ac:dyDescent="0.35">
      <c r="A39" s="51" t="s">
        <v>30</v>
      </c>
      <c r="B39" s="52"/>
      <c r="C39" s="53"/>
      <c r="D39" s="54">
        <f>SUM(D28)</f>
        <v>5.15</v>
      </c>
      <c r="E39" s="40"/>
    </row>
    <row r="40" spans="1:5" s="2" customFormat="1" thickBot="1" x14ac:dyDescent="0.35">
      <c r="A40" s="59" t="s">
        <v>134</v>
      </c>
      <c r="B40" s="60"/>
      <c r="C40" s="60"/>
      <c r="D40" s="61"/>
      <c r="E40" s="25"/>
    </row>
    <row r="41" spans="1:5" s="2" customFormat="1" ht="27.6" x14ac:dyDescent="0.25">
      <c r="A41" s="62" t="s">
        <v>35</v>
      </c>
      <c r="B41" s="63" t="s">
        <v>37</v>
      </c>
      <c r="C41" s="64" t="s">
        <v>2</v>
      </c>
      <c r="D41" s="65">
        <v>4.33</v>
      </c>
      <c r="E41" s="25"/>
    </row>
    <row r="42" spans="1:5" s="2" customFormat="1" ht="13.8" x14ac:dyDescent="0.25">
      <c r="A42" s="62" t="s">
        <v>36</v>
      </c>
      <c r="B42" s="63" t="s">
        <v>38</v>
      </c>
      <c r="C42" s="64" t="s">
        <v>39</v>
      </c>
      <c r="D42" s="66"/>
      <c r="E42" s="25"/>
    </row>
    <row r="43" spans="1:5" s="2" customFormat="1" ht="13.8" x14ac:dyDescent="0.25">
      <c r="A43" s="62" t="s">
        <v>111</v>
      </c>
      <c r="B43" s="63" t="s">
        <v>40</v>
      </c>
      <c r="C43" s="64" t="s">
        <v>2</v>
      </c>
      <c r="D43" s="66"/>
      <c r="E43" s="25"/>
    </row>
    <row r="44" spans="1:5" s="2" customFormat="1" ht="13.8" x14ac:dyDescent="0.25">
      <c r="A44" s="62" t="s">
        <v>112</v>
      </c>
      <c r="B44" s="63" t="s">
        <v>41</v>
      </c>
      <c r="C44" s="64" t="s">
        <v>12</v>
      </c>
      <c r="D44" s="66"/>
      <c r="E44" s="25"/>
    </row>
    <row r="45" spans="1:5" s="2" customFormat="1" ht="13.8" x14ac:dyDescent="0.25">
      <c r="A45" s="62" t="s">
        <v>113</v>
      </c>
      <c r="B45" s="63" t="s">
        <v>42</v>
      </c>
      <c r="C45" s="64" t="s">
        <v>7</v>
      </c>
      <c r="D45" s="66"/>
      <c r="E45" s="25"/>
    </row>
    <row r="46" spans="1:5" s="2" customFormat="1" ht="13.8" x14ac:dyDescent="0.25">
      <c r="A46" s="62" t="s">
        <v>114</v>
      </c>
      <c r="B46" s="63" t="s">
        <v>43</v>
      </c>
      <c r="C46" s="64" t="s">
        <v>7</v>
      </c>
      <c r="D46" s="66"/>
      <c r="E46" s="25"/>
    </row>
    <row r="47" spans="1:5" s="2" customFormat="1" ht="13.8" x14ac:dyDescent="0.25">
      <c r="A47" s="62" t="s">
        <v>115</v>
      </c>
      <c r="B47" s="63" t="s">
        <v>44</v>
      </c>
      <c r="C47" s="64" t="s">
        <v>7</v>
      </c>
      <c r="D47" s="66"/>
      <c r="E47" s="25"/>
    </row>
    <row r="48" spans="1:5" s="2" customFormat="1" ht="28.2" thickBot="1" x14ac:dyDescent="0.3">
      <c r="A48" s="62" t="s">
        <v>135</v>
      </c>
      <c r="B48" s="67" t="s">
        <v>11</v>
      </c>
      <c r="C48" s="64" t="s">
        <v>2</v>
      </c>
      <c r="D48" s="68"/>
      <c r="E48" s="25"/>
    </row>
    <row r="49" spans="1:5" s="3" customFormat="1" ht="15" customHeight="1" thickBot="1" x14ac:dyDescent="0.35">
      <c r="A49" s="51" t="s">
        <v>30</v>
      </c>
      <c r="B49" s="69"/>
      <c r="C49" s="70"/>
      <c r="D49" s="54">
        <f>SUM(D41:D48)</f>
        <v>4.33</v>
      </c>
      <c r="E49" s="40"/>
    </row>
    <row r="50" spans="1:5" ht="16.2" customHeight="1" x14ac:dyDescent="0.3">
      <c r="A50" s="71" t="s">
        <v>136</v>
      </c>
      <c r="B50" s="72"/>
      <c r="C50" s="72"/>
      <c r="D50" s="73"/>
      <c r="E50" s="14"/>
    </row>
    <row r="51" spans="1:5" ht="28.2" x14ac:dyDescent="0.3">
      <c r="A51" s="62" t="s">
        <v>116</v>
      </c>
      <c r="B51" s="27" t="s">
        <v>90</v>
      </c>
      <c r="C51" s="44" t="s">
        <v>2</v>
      </c>
      <c r="D51" s="46">
        <v>6.95</v>
      </c>
      <c r="E51" s="14"/>
    </row>
    <row r="52" spans="1:5" ht="28.2" x14ac:dyDescent="0.3">
      <c r="A52" s="62" t="s">
        <v>117</v>
      </c>
      <c r="B52" s="27" t="s">
        <v>91</v>
      </c>
      <c r="C52" s="44" t="s">
        <v>2</v>
      </c>
      <c r="D52" s="46"/>
      <c r="E52" s="14"/>
    </row>
    <row r="53" spans="1:5" x14ac:dyDescent="0.3">
      <c r="A53" s="62" t="s">
        <v>118</v>
      </c>
      <c r="B53" s="27" t="s">
        <v>92</v>
      </c>
      <c r="C53" s="44" t="s">
        <v>2</v>
      </c>
      <c r="D53" s="46"/>
      <c r="E53" s="14"/>
    </row>
    <row r="54" spans="1:5" ht="28.2" x14ac:dyDescent="0.3">
      <c r="A54" s="62" t="s">
        <v>119</v>
      </c>
      <c r="B54" s="27" t="s">
        <v>93</v>
      </c>
      <c r="C54" s="44" t="s">
        <v>2</v>
      </c>
      <c r="D54" s="46"/>
      <c r="E54" s="14"/>
    </row>
    <row r="55" spans="1:5" ht="28.2" x14ac:dyDescent="0.3">
      <c r="A55" s="62" t="s">
        <v>120</v>
      </c>
      <c r="B55" s="27" t="s">
        <v>94</v>
      </c>
      <c r="C55" s="44" t="s">
        <v>8</v>
      </c>
      <c r="D55" s="46"/>
      <c r="E55" s="14"/>
    </row>
    <row r="56" spans="1:5" x14ac:dyDescent="0.3">
      <c r="A56" s="62" t="s">
        <v>121</v>
      </c>
      <c r="B56" s="27" t="s">
        <v>95</v>
      </c>
      <c r="C56" s="44"/>
      <c r="D56" s="46"/>
      <c r="E56" s="14"/>
    </row>
    <row r="57" spans="1:5" x14ac:dyDescent="0.3">
      <c r="A57" s="62" t="s">
        <v>122</v>
      </c>
      <c r="B57" s="27" t="s">
        <v>139</v>
      </c>
      <c r="C57" s="44" t="s">
        <v>140</v>
      </c>
      <c r="D57" s="46"/>
      <c r="E57" s="14"/>
    </row>
    <row r="58" spans="1:5" x14ac:dyDescent="0.3">
      <c r="A58" s="62" t="s">
        <v>123</v>
      </c>
      <c r="B58" s="27" t="s">
        <v>9</v>
      </c>
      <c r="C58" s="44" t="s">
        <v>7</v>
      </c>
      <c r="D58" s="46"/>
      <c r="E58" s="14"/>
    </row>
    <row r="59" spans="1:5" ht="28.8" thickBot="1" x14ac:dyDescent="0.35">
      <c r="A59" s="62" t="s">
        <v>141</v>
      </c>
      <c r="B59" s="27" t="s">
        <v>102</v>
      </c>
      <c r="C59" s="44" t="s">
        <v>2</v>
      </c>
      <c r="D59" s="58"/>
      <c r="E59" s="14"/>
    </row>
    <row r="60" spans="1:5" s="3" customFormat="1" ht="15" customHeight="1" thickBot="1" x14ac:dyDescent="0.35">
      <c r="A60" s="51" t="s">
        <v>30</v>
      </c>
      <c r="B60" s="52"/>
      <c r="C60" s="53"/>
      <c r="D60" s="54">
        <f>SUM(D51)</f>
        <v>6.95</v>
      </c>
      <c r="E60" s="40"/>
    </row>
    <row r="61" spans="1:5" x14ac:dyDescent="0.3">
      <c r="A61" s="55" t="s">
        <v>137</v>
      </c>
      <c r="B61" s="56"/>
      <c r="C61" s="56"/>
      <c r="D61" s="57"/>
      <c r="E61" s="14"/>
    </row>
    <row r="62" spans="1:5" x14ac:dyDescent="0.3">
      <c r="A62" s="62" t="s">
        <v>124</v>
      </c>
      <c r="B62" s="63" t="s">
        <v>148</v>
      </c>
      <c r="C62" s="64" t="s">
        <v>149</v>
      </c>
      <c r="D62" s="45">
        <v>7.93</v>
      </c>
      <c r="E62" s="14"/>
    </row>
    <row r="63" spans="1:5" x14ac:dyDescent="0.3">
      <c r="A63" s="62" t="s">
        <v>125</v>
      </c>
      <c r="B63" s="63" t="s">
        <v>152</v>
      </c>
      <c r="C63" s="64" t="s">
        <v>12</v>
      </c>
      <c r="D63" s="46"/>
      <c r="E63" s="14"/>
    </row>
    <row r="64" spans="1:5" x14ac:dyDescent="0.3">
      <c r="A64" s="62" t="s">
        <v>126</v>
      </c>
      <c r="B64" s="63" t="s">
        <v>143</v>
      </c>
      <c r="C64" s="64" t="s">
        <v>12</v>
      </c>
      <c r="D64" s="46"/>
      <c r="E64" s="14"/>
    </row>
    <row r="65" spans="1:5" ht="18" customHeight="1" x14ac:dyDescent="0.3">
      <c r="A65" s="62" t="s">
        <v>127</v>
      </c>
      <c r="B65" s="63" t="s">
        <v>142</v>
      </c>
      <c r="C65" s="64" t="s">
        <v>12</v>
      </c>
      <c r="D65" s="46"/>
      <c r="E65" s="14"/>
    </row>
    <row r="66" spans="1:5" ht="18" customHeight="1" x14ac:dyDescent="0.3">
      <c r="A66" s="62" t="s">
        <v>128</v>
      </c>
      <c r="B66" s="63" t="s">
        <v>150</v>
      </c>
      <c r="C66" s="64" t="s">
        <v>12</v>
      </c>
      <c r="D66" s="46"/>
      <c r="E66" s="14"/>
    </row>
    <row r="67" spans="1:5" ht="18" customHeight="1" x14ac:dyDescent="0.3">
      <c r="A67" s="62" t="s">
        <v>154</v>
      </c>
      <c r="B67" s="74" t="s">
        <v>151</v>
      </c>
      <c r="C67" s="64" t="s">
        <v>12</v>
      </c>
      <c r="D67" s="46"/>
      <c r="E67" s="14"/>
    </row>
    <row r="68" spans="1:5" ht="25.95" customHeight="1" thickBot="1" x14ac:dyDescent="0.35">
      <c r="A68" s="62" t="s">
        <v>155</v>
      </c>
      <c r="B68" s="63" t="s">
        <v>153</v>
      </c>
      <c r="C68" s="64" t="s">
        <v>12</v>
      </c>
      <c r="D68" s="58"/>
      <c r="E68" s="14"/>
    </row>
    <row r="69" spans="1:5" s="3" customFormat="1" ht="15" customHeight="1" thickBot="1" x14ac:dyDescent="0.35">
      <c r="A69" s="51" t="s">
        <v>30</v>
      </c>
      <c r="B69" s="52"/>
      <c r="C69" s="53"/>
      <c r="D69" s="54">
        <f>SUM(D62)</f>
        <v>7.93</v>
      </c>
      <c r="E69" s="40"/>
    </row>
    <row r="70" spans="1:5" s="2" customFormat="1" thickBot="1" x14ac:dyDescent="0.35">
      <c r="A70" s="75" t="s">
        <v>156</v>
      </c>
      <c r="B70" s="76"/>
      <c r="C70" s="76"/>
      <c r="D70" s="77"/>
      <c r="E70" s="78"/>
    </row>
    <row r="71" spans="1:5" s="2" customFormat="1" ht="27.6" x14ac:dyDescent="0.3">
      <c r="A71" s="79" t="s">
        <v>45</v>
      </c>
      <c r="B71" s="80" t="s">
        <v>13</v>
      </c>
      <c r="C71" s="81" t="s">
        <v>7</v>
      </c>
      <c r="D71" s="82">
        <v>0.01</v>
      </c>
      <c r="E71" s="78"/>
    </row>
    <row r="72" spans="1:5" s="2" customFormat="1" ht="27.6" x14ac:dyDescent="0.3">
      <c r="A72" s="79" t="s">
        <v>129</v>
      </c>
      <c r="B72" s="63" t="s">
        <v>19</v>
      </c>
      <c r="C72" s="64" t="s">
        <v>2</v>
      </c>
      <c r="D72" s="83">
        <v>2.11</v>
      </c>
      <c r="E72" s="78"/>
    </row>
    <row r="73" spans="1:5" s="2" customFormat="1" ht="13.8" x14ac:dyDescent="0.3">
      <c r="A73" s="79" t="s">
        <v>130</v>
      </c>
      <c r="B73" s="63" t="s">
        <v>14</v>
      </c>
      <c r="C73" s="64" t="s">
        <v>15</v>
      </c>
      <c r="D73" s="83"/>
      <c r="E73" s="78"/>
    </row>
    <row r="74" spans="1:5" s="2" customFormat="1" ht="13.8" x14ac:dyDescent="0.3">
      <c r="A74" s="79" t="s">
        <v>131</v>
      </c>
      <c r="B74" s="63" t="s">
        <v>16</v>
      </c>
      <c r="C74" s="64" t="s">
        <v>12</v>
      </c>
      <c r="D74" s="83"/>
      <c r="E74" s="78"/>
    </row>
    <row r="75" spans="1:5" s="2" customFormat="1" ht="13.8" x14ac:dyDescent="0.3">
      <c r="A75" s="79" t="s">
        <v>144</v>
      </c>
      <c r="B75" s="63" t="s">
        <v>71</v>
      </c>
      <c r="C75" s="64" t="s">
        <v>5</v>
      </c>
      <c r="D75" s="83"/>
      <c r="E75" s="78"/>
    </row>
    <row r="76" spans="1:5" s="2" customFormat="1" ht="13.8" x14ac:dyDescent="0.3">
      <c r="A76" s="79" t="s">
        <v>145</v>
      </c>
      <c r="B76" s="63" t="s">
        <v>31</v>
      </c>
      <c r="C76" s="64" t="s">
        <v>5</v>
      </c>
      <c r="D76" s="84">
        <v>0.01</v>
      </c>
      <c r="E76" s="78"/>
    </row>
    <row r="77" spans="1:5" s="2" customFormat="1" ht="13.8" x14ac:dyDescent="0.3">
      <c r="A77" s="79" t="s">
        <v>146</v>
      </c>
      <c r="B77" s="63" t="s">
        <v>17</v>
      </c>
      <c r="C77" s="64" t="s">
        <v>7</v>
      </c>
      <c r="D77" s="83">
        <v>0.01</v>
      </c>
      <c r="E77" s="78"/>
    </row>
    <row r="78" spans="1:5" s="3" customFormat="1" thickBot="1" x14ac:dyDescent="0.35">
      <c r="A78" s="79" t="s">
        <v>147</v>
      </c>
      <c r="B78" s="74" t="s">
        <v>18</v>
      </c>
      <c r="C78" s="34" t="s">
        <v>7</v>
      </c>
      <c r="D78" s="85"/>
      <c r="E78" s="40"/>
    </row>
    <row r="79" spans="1:5" s="3" customFormat="1" ht="15" customHeight="1" thickBot="1" x14ac:dyDescent="0.35">
      <c r="A79" s="86" t="s">
        <v>30</v>
      </c>
      <c r="B79" s="87"/>
      <c r="C79" s="88"/>
      <c r="D79" s="89">
        <f>D71+D72+D73++D74+D75+D76+D77</f>
        <v>2.1399999999999992</v>
      </c>
      <c r="E79" s="40"/>
    </row>
    <row r="80" spans="1:5" ht="15" thickBot="1" x14ac:dyDescent="0.35">
      <c r="A80" s="55" t="s">
        <v>202</v>
      </c>
      <c r="B80" s="56"/>
      <c r="C80" s="56"/>
      <c r="D80" s="57"/>
      <c r="E80" s="14"/>
    </row>
    <row r="81" spans="1:5" s="1" customFormat="1" thickBot="1" x14ac:dyDescent="0.3">
      <c r="A81" s="90" t="s">
        <v>157</v>
      </c>
      <c r="B81" s="91"/>
      <c r="C81" s="91"/>
      <c r="D81" s="92"/>
      <c r="E81" s="93"/>
    </row>
    <row r="82" spans="1:5" s="1" customFormat="1" ht="28.2" thickBot="1" x14ac:dyDescent="0.3">
      <c r="A82" s="26" t="s">
        <v>158</v>
      </c>
      <c r="B82" s="94" t="s">
        <v>166</v>
      </c>
      <c r="C82" s="95" t="s">
        <v>46</v>
      </c>
      <c r="D82" s="96">
        <v>2.31</v>
      </c>
      <c r="E82" s="93"/>
    </row>
    <row r="83" spans="1:5" s="1" customFormat="1" ht="69.599999999999994" thickBot="1" x14ac:dyDescent="0.3">
      <c r="A83" s="26" t="s">
        <v>159</v>
      </c>
      <c r="B83" s="94" t="s">
        <v>167</v>
      </c>
      <c r="C83" s="95" t="s">
        <v>46</v>
      </c>
      <c r="D83" s="97"/>
      <c r="E83" s="93"/>
    </row>
    <row r="84" spans="1:5" s="1" customFormat="1" ht="28.2" thickBot="1" x14ac:dyDescent="0.3">
      <c r="A84" s="26" t="s">
        <v>160</v>
      </c>
      <c r="B84" s="94" t="s">
        <v>168</v>
      </c>
      <c r="C84" s="95" t="s">
        <v>46</v>
      </c>
      <c r="D84" s="97"/>
      <c r="E84" s="93"/>
    </row>
    <row r="85" spans="1:5" s="1" customFormat="1" ht="28.2" thickBot="1" x14ac:dyDescent="0.3">
      <c r="A85" s="26" t="s">
        <v>161</v>
      </c>
      <c r="B85" s="94" t="s">
        <v>47</v>
      </c>
      <c r="C85" s="95" t="s">
        <v>46</v>
      </c>
      <c r="D85" s="97"/>
      <c r="E85" s="93"/>
    </row>
    <row r="86" spans="1:5" s="1" customFormat="1" ht="28.2" thickBot="1" x14ac:dyDescent="0.3">
      <c r="A86" s="26" t="s">
        <v>162</v>
      </c>
      <c r="B86" s="94" t="s">
        <v>48</v>
      </c>
      <c r="C86" s="95" t="s">
        <v>46</v>
      </c>
      <c r="D86" s="97"/>
      <c r="E86" s="93"/>
    </row>
    <row r="87" spans="1:5" s="1" customFormat="1" ht="28.2" thickBot="1" x14ac:dyDescent="0.3">
      <c r="A87" s="26" t="s">
        <v>163</v>
      </c>
      <c r="B87" s="94" t="s">
        <v>49</v>
      </c>
      <c r="C87" s="95" t="s">
        <v>46</v>
      </c>
      <c r="D87" s="97"/>
      <c r="E87" s="93"/>
    </row>
    <row r="88" spans="1:5" s="1" customFormat="1" ht="28.2" thickBot="1" x14ac:dyDescent="0.3">
      <c r="A88" s="26" t="s">
        <v>164</v>
      </c>
      <c r="B88" s="94" t="s">
        <v>10</v>
      </c>
      <c r="C88" s="95" t="s">
        <v>46</v>
      </c>
      <c r="D88" s="97"/>
      <c r="E88" s="93"/>
    </row>
    <row r="89" spans="1:5" s="4" customFormat="1" thickBot="1" x14ac:dyDescent="0.3">
      <c r="A89" s="26" t="s">
        <v>165</v>
      </c>
      <c r="B89" s="94" t="s">
        <v>50</v>
      </c>
      <c r="C89" s="95" t="s">
        <v>46</v>
      </c>
      <c r="D89" s="98"/>
      <c r="E89" s="99"/>
    </row>
    <row r="90" spans="1:5" s="1" customFormat="1" thickBot="1" x14ac:dyDescent="0.3">
      <c r="A90" s="90" t="s">
        <v>173</v>
      </c>
      <c r="B90" s="91"/>
      <c r="C90" s="91"/>
      <c r="D90" s="92"/>
      <c r="E90" s="93"/>
    </row>
    <row r="91" spans="1:5" s="1" customFormat="1" thickBot="1" x14ac:dyDescent="0.3">
      <c r="A91" s="100" t="s">
        <v>174</v>
      </c>
      <c r="B91" s="94" t="s">
        <v>51</v>
      </c>
      <c r="C91" s="95" t="s">
        <v>46</v>
      </c>
      <c r="D91" s="96">
        <v>2.56</v>
      </c>
      <c r="E91" s="93"/>
    </row>
    <row r="92" spans="1:5" s="1" customFormat="1" thickBot="1" x14ac:dyDescent="0.3">
      <c r="A92" s="100" t="s">
        <v>175</v>
      </c>
      <c r="B92" s="94" t="s">
        <v>52</v>
      </c>
      <c r="C92" s="95" t="s">
        <v>46</v>
      </c>
      <c r="D92" s="97"/>
      <c r="E92" s="93"/>
    </row>
    <row r="93" spans="1:5" s="1" customFormat="1" thickBot="1" x14ac:dyDescent="0.3">
      <c r="A93" s="100" t="s">
        <v>176</v>
      </c>
      <c r="B93" s="94" t="s">
        <v>53</v>
      </c>
      <c r="C93" s="95" t="s">
        <v>46</v>
      </c>
      <c r="D93" s="97"/>
      <c r="E93" s="93"/>
    </row>
    <row r="94" spans="1:5" s="1" customFormat="1" thickBot="1" x14ac:dyDescent="0.3">
      <c r="A94" s="100" t="s">
        <v>177</v>
      </c>
      <c r="B94" s="94" t="s">
        <v>54</v>
      </c>
      <c r="C94" s="95" t="s">
        <v>46</v>
      </c>
      <c r="D94" s="97"/>
      <c r="E94" s="93"/>
    </row>
    <row r="95" spans="1:5" s="4" customFormat="1" thickBot="1" x14ac:dyDescent="0.3">
      <c r="A95" s="100" t="s">
        <v>178</v>
      </c>
      <c r="B95" s="94" t="s">
        <v>55</v>
      </c>
      <c r="C95" s="95" t="s">
        <v>46</v>
      </c>
      <c r="D95" s="98"/>
      <c r="E95" s="99"/>
    </row>
    <row r="96" spans="1:5" s="1" customFormat="1" thickBot="1" x14ac:dyDescent="0.3">
      <c r="A96" s="90" t="s">
        <v>179</v>
      </c>
      <c r="B96" s="91"/>
      <c r="C96" s="91"/>
      <c r="D96" s="92"/>
      <c r="E96" s="93"/>
    </row>
    <row r="97" spans="1:6" s="1" customFormat="1" ht="42" thickBot="1" x14ac:dyDescent="0.3">
      <c r="A97" s="101" t="s">
        <v>180</v>
      </c>
      <c r="B97" s="94" t="s">
        <v>169</v>
      </c>
      <c r="C97" s="95" t="s">
        <v>46</v>
      </c>
      <c r="D97" s="96">
        <v>2.4300000000000002</v>
      </c>
      <c r="E97" s="93"/>
    </row>
    <row r="98" spans="1:6" s="1" customFormat="1" thickBot="1" x14ac:dyDescent="0.3">
      <c r="A98" s="101" t="s">
        <v>181</v>
      </c>
      <c r="B98" s="94" t="s">
        <v>170</v>
      </c>
      <c r="C98" s="95" t="s">
        <v>46</v>
      </c>
      <c r="D98" s="97"/>
      <c r="E98" s="93"/>
    </row>
    <row r="99" spans="1:6" s="1" customFormat="1" ht="42" thickBot="1" x14ac:dyDescent="0.3">
      <c r="A99" s="101" t="s">
        <v>182</v>
      </c>
      <c r="B99" s="94" t="s">
        <v>171</v>
      </c>
      <c r="C99" s="95" t="s">
        <v>46</v>
      </c>
      <c r="D99" s="97"/>
      <c r="E99" s="93"/>
    </row>
    <row r="100" spans="1:6" s="1" customFormat="1" thickBot="1" x14ac:dyDescent="0.3">
      <c r="A100" s="101" t="s">
        <v>183</v>
      </c>
      <c r="B100" s="94" t="s">
        <v>56</v>
      </c>
      <c r="C100" s="95" t="s">
        <v>46</v>
      </c>
      <c r="D100" s="97"/>
      <c r="E100" s="93"/>
    </row>
    <row r="101" spans="1:6" s="1" customFormat="1" ht="42" thickBot="1" x14ac:dyDescent="0.3">
      <c r="A101" s="101" t="s">
        <v>184</v>
      </c>
      <c r="B101" s="94" t="s">
        <v>172</v>
      </c>
      <c r="C101" s="95" t="s">
        <v>46</v>
      </c>
      <c r="D101" s="97"/>
      <c r="E101" s="93"/>
    </row>
    <row r="102" spans="1:6" s="4" customFormat="1" thickBot="1" x14ac:dyDescent="0.3">
      <c r="A102" s="101" t="s">
        <v>185</v>
      </c>
      <c r="B102" s="94" t="s">
        <v>57</v>
      </c>
      <c r="C102" s="95" t="s">
        <v>46</v>
      </c>
      <c r="D102" s="98"/>
      <c r="E102" s="99"/>
    </row>
    <row r="103" spans="1:6" s="1" customFormat="1" thickBot="1" x14ac:dyDescent="0.3">
      <c r="A103" s="90" t="s">
        <v>186</v>
      </c>
      <c r="B103" s="91"/>
      <c r="C103" s="91"/>
      <c r="D103" s="92"/>
      <c r="E103" s="93"/>
    </row>
    <row r="104" spans="1:6" s="1" customFormat="1" thickBot="1" x14ac:dyDescent="0.3">
      <c r="A104" s="101" t="s">
        <v>187</v>
      </c>
      <c r="B104" s="94" t="s">
        <v>58</v>
      </c>
      <c r="C104" s="95" t="s">
        <v>46</v>
      </c>
      <c r="D104" s="96">
        <v>3.15</v>
      </c>
      <c r="E104" s="93"/>
    </row>
    <row r="105" spans="1:6" s="1" customFormat="1" thickBot="1" x14ac:dyDescent="0.3">
      <c r="A105" s="101" t="s">
        <v>188</v>
      </c>
      <c r="B105" s="94" t="s">
        <v>59</v>
      </c>
      <c r="C105" s="95" t="s">
        <v>46</v>
      </c>
      <c r="D105" s="97"/>
      <c r="E105" s="93"/>
    </row>
    <row r="106" spans="1:6" s="1" customFormat="1" ht="28.2" thickBot="1" x14ac:dyDescent="0.3">
      <c r="A106" s="101" t="s">
        <v>189</v>
      </c>
      <c r="B106" s="94" t="s">
        <v>60</v>
      </c>
      <c r="C106" s="95" t="s">
        <v>46</v>
      </c>
      <c r="D106" s="97"/>
      <c r="E106" s="93"/>
    </row>
    <row r="107" spans="1:6" s="1" customFormat="1" thickBot="1" x14ac:dyDescent="0.3">
      <c r="A107" s="101" t="s">
        <v>190</v>
      </c>
      <c r="B107" s="94" t="s">
        <v>61</v>
      </c>
      <c r="C107" s="95" t="s">
        <v>46</v>
      </c>
      <c r="D107" s="97"/>
      <c r="E107" s="93"/>
    </row>
    <row r="108" spans="1:6" s="1" customFormat="1" ht="28.2" thickBot="1" x14ac:dyDescent="0.3">
      <c r="A108" s="101" t="s">
        <v>191</v>
      </c>
      <c r="B108" s="94" t="s">
        <v>62</v>
      </c>
      <c r="C108" s="95" t="s">
        <v>46</v>
      </c>
      <c r="D108" s="97"/>
      <c r="E108" s="93"/>
    </row>
    <row r="109" spans="1:6" s="1" customFormat="1" thickBot="1" x14ac:dyDescent="0.3">
      <c r="A109" s="101" t="s">
        <v>192</v>
      </c>
      <c r="B109" s="94" t="s">
        <v>63</v>
      </c>
      <c r="C109" s="95" t="s">
        <v>46</v>
      </c>
      <c r="D109" s="97"/>
      <c r="E109" s="93"/>
    </row>
    <row r="110" spans="1:6" s="3" customFormat="1" thickBot="1" x14ac:dyDescent="0.35">
      <c r="A110" s="101" t="s">
        <v>193</v>
      </c>
      <c r="B110" s="94" t="s">
        <v>64</v>
      </c>
      <c r="C110" s="95" t="s">
        <v>46</v>
      </c>
      <c r="D110" s="98"/>
      <c r="E110" s="6"/>
      <c r="F110" s="7"/>
    </row>
    <row r="111" spans="1:6" s="3" customFormat="1" ht="15" customHeight="1" thickBot="1" x14ac:dyDescent="0.35">
      <c r="A111" s="51" t="s">
        <v>30</v>
      </c>
      <c r="B111" s="52"/>
      <c r="C111" s="53"/>
      <c r="D111" s="54">
        <f>D82+D91+D97+D104</f>
        <v>10.450000000000001</v>
      </c>
      <c r="E111" s="40"/>
    </row>
    <row r="112" spans="1:6" ht="15" thickBot="1" x14ac:dyDescent="0.35">
      <c r="A112" s="102"/>
      <c r="B112" s="103" t="s">
        <v>99</v>
      </c>
      <c r="C112" s="28"/>
      <c r="D112" s="54">
        <f>D16+D26+D39+D49+D60+D69+D79+D111</f>
        <v>71.319999999999993</v>
      </c>
      <c r="E112" s="14"/>
    </row>
    <row r="113" spans="1:5" ht="15" thickBot="1" x14ac:dyDescent="0.35">
      <c r="A113" s="14"/>
      <c r="B113" s="14"/>
      <c r="C113" s="14"/>
      <c r="D113" s="14"/>
      <c r="E113" s="14"/>
    </row>
    <row r="114" spans="1:5" ht="36" customHeight="1" thickBot="1" x14ac:dyDescent="0.35">
      <c r="A114" s="104" t="s">
        <v>203</v>
      </c>
      <c r="B114" s="105"/>
      <c r="C114" s="105"/>
      <c r="D114" s="106"/>
      <c r="E114" s="14"/>
    </row>
    <row r="115" spans="1:5" ht="26.4" customHeight="1" x14ac:dyDescent="0.3">
      <c r="A115" s="107"/>
      <c r="B115" s="108"/>
      <c r="C115" s="108"/>
      <c r="D115" s="108"/>
      <c r="E115" s="14"/>
    </row>
    <row r="116" spans="1:5" x14ac:dyDescent="0.3">
      <c r="A116" s="11" t="s">
        <v>201</v>
      </c>
      <c r="B116" s="11"/>
      <c r="C116" s="11"/>
      <c r="D116" s="11"/>
    </row>
    <row r="117" spans="1:5" ht="15.75" customHeight="1" x14ac:dyDescent="0.3">
      <c r="A117" s="10"/>
      <c r="B117" s="10"/>
      <c r="C117" s="10"/>
      <c r="D117" s="10"/>
    </row>
    <row r="118" spans="1:5" x14ac:dyDescent="0.3">
      <c r="A118" s="11"/>
      <c r="B118" s="11"/>
      <c r="C118" s="11"/>
      <c r="D118" s="11"/>
    </row>
    <row r="119" spans="1:5" x14ac:dyDescent="0.3">
      <c r="A119" s="10"/>
      <c r="B119" s="10"/>
      <c r="C119" s="10"/>
      <c r="D119" s="10"/>
    </row>
    <row r="120" spans="1:5" x14ac:dyDescent="0.3">
      <c r="A120" s="11" t="s">
        <v>204</v>
      </c>
      <c r="B120" s="11"/>
      <c r="C120" s="11"/>
      <c r="D120" s="11"/>
    </row>
    <row r="121" spans="1:5" x14ac:dyDescent="0.3">
      <c r="A121" s="1"/>
      <c r="B121" s="1"/>
      <c r="C121" s="1"/>
      <c r="D121" s="1"/>
    </row>
  </sheetData>
  <mergeCells count="44">
    <mergeCell ref="A26:C26"/>
    <mergeCell ref="C1:D1"/>
    <mergeCell ref="B2:D2"/>
    <mergeCell ref="C3:D3"/>
    <mergeCell ref="A4:D4"/>
    <mergeCell ref="A5:D5"/>
    <mergeCell ref="A6:D6"/>
    <mergeCell ref="A10:D10"/>
    <mergeCell ref="A16:C16"/>
    <mergeCell ref="A17:D17"/>
    <mergeCell ref="A7:D7"/>
    <mergeCell ref="D11:D15"/>
    <mergeCell ref="D18:D25"/>
    <mergeCell ref="A40:D40"/>
    <mergeCell ref="A49:C49"/>
    <mergeCell ref="A27:D27"/>
    <mergeCell ref="D28:D38"/>
    <mergeCell ref="A39:C39"/>
    <mergeCell ref="A80:D80"/>
    <mergeCell ref="A81:D81"/>
    <mergeCell ref="A69:C69"/>
    <mergeCell ref="A60:C60"/>
    <mergeCell ref="A61:D61"/>
    <mergeCell ref="D62:D68"/>
    <mergeCell ref="A70:D70"/>
    <mergeCell ref="D72:D75"/>
    <mergeCell ref="D77:D78"/>
    <mergeCell ref="A79:C79"/>
    <mergeCell ref="A120:D120"/>
    <mergeCell ref="D41:D48"/>
    <mergeCell ref="A50:D50"/>
    <mergeCell ref="D51:D59"/>
    <mergeCell ref="D104:D110"/>
    <mergeCell ref="A111:C111"/>
    <mergeCell ref="A114:D114"/>
    <mergeCell ref="A115:D115"/>
    <mergeCell ref="A116:D116"/>
    <mergeCell ref="A118:D118"/>
    <mergeCell ref="D82:D89"/>
    <mergeCell ref="A90:D90"/>
    <mergeCell ref="D91:D95"/>
    <mergeCell ref="A96:D96"/>
    <mergeCell ref="D97:D102"/>
    <mergeCell ref="A103:D103"/>
  </mergeCells>
  <phoneticPr fontId="5" type="noConversion"/>
  <pageMargins left="0.7" right="0.7" top="0.75" bottom="0.75" header="0.3" footer="0.3"/>
  <pageSetup paperSize="9" scale="5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Кладовки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 Mart</dc:creator>
  <cp:lastModifiedBy>user</cp:lastModifiedBy>
  <cp:lastPrinted>2024-11-07T05:14:27Z</cp:lastPrinted>
  <dcterms:created xsi:type="dcterms:W3CDTF">2024-02-12T11:12:36Z</dcterms:created>
  <dcterms:modified xsi:type="dcterms:W3CDTF">2025-05-23T07:47:47Z</dcterms:modified>
</cp:coreProperties>
</file>